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Users/kerstinfrohlig/Dropbox/BKO/Wirtschaftsinformatik/Datenbanken/"/>
    </mc:Choice>
  </mc:AlternateContent>
  <xr:revisionPtr revIDLastSave="0" documentId="8_{BF2B1CDD-FFC7-F94B-B495-781B17B6320A}" xr6:coauthVersionLast="47" xr6:coauthVersionMax="47" xr10:uidLastSave="{00000000-0000-0000-0000-000000000000}"/>
  <bookViews>
    <workbookView xWindow="380" yWindow="720" windowWidth="21600" windowHeight="15740" activeTab="4" xr2:uid="{00000000-000D-0000-FFFF-FFFF00000000}"/>
  </bookViews>
  <sheets>
    <sheet name="Fahrschule" sheetId="1" r:id="rId1"/>
    <sheet name="Großhandel" sheetId="2" r:id="rId2"/>
    <sheet name="Schule" sheetId="3" r:id="rId3"/>
    <sheet name="Lieferant" sheetId="4" r:id="rId4"/>
    <sheet name="Fussball"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5" l="1"/>
  <c r="I20" i="5"/>
  <c r="I21" i="5"/>
  <c r="I22" i="5"/>
  <c r="I18" i="5"/>
  <c r="H19" i="5"/>
  <c r="H20" i="5"/>
  <c r="H21" i="5"/>
  <c r="H22" i="5"/>
  <c r="H18" i="5"/>
  <c r="B20" i="5"/>
  <c r="B21" i="5"/>
  <c r="B22" i="5" s="1"/>
  <c r="B19" i="5"/>
  <c r="B18" i="5"/>
  <c r="B15" i="5"/>
  <c r="B16" i="5" s="1"/>
  <c r="B17" i="5" s="1"/>
  <c r="B14" i="5"/>
  <c r="E7" i="2"/>
  <c r="E8" i="2"/>
  <c r="E9" i="2"/>
  <c r="E10" i="2"/>
  <c r="E11" i="2"/>
  <c r="E6" i="2"/>
</calcChain>
</file>

<file path=xl/sharedStrings.xml><?xml version="1.0" encoding="utf-8"?>
<sst xmlns="http://schemas.openxmlformats.org/spreadsheetml/2006/main" count="179" uniqueCount="97">
  <si>
    <t>Name</t>
  </si>
  <si>
    <t>Adresse</t>
  </si>
  <si>
    <t>Karl Otto</t>
  </si>
  <si>
    <t>Eva Müller</t>
  </si>
  <si>
    <t>Stauffenbergstr. 23 in 51371 Opladen</t>
  </si>
  <si>
    <t>Mühlenweg 30 in 51234  Köln</t>
  </si>
  <si>
    <t>Kfz</t>
  </si>
  <si>
    <t>Datum</t>
  </si>
  <si>
    <t>Fahrlehrer</t>
  </si>
  <si>
    <t>Robert Rolfes</t>
  </si>
  <si>
    <t>Golf, LEV G 999</t>
  </si>
  <si>
    <t>Führerschein</t>
  </si>
  <si>
    <t>B</t>
  </si>
  <si>
    <t>Prüfung-Praktisch</t>
  </si>
  <si>
    <t>Prüfung-Bestanden</t>
  </si>
  <si>
    <t>N</t>
  </si>
  <si>
    <t>Kunde</t>
  </si>
  <si>
    <t>REWE-Opladen</t>
  </si>
  <si>
    <t>REWE - Köln</t>
  </si>
  <si>
    <t>Lieferadresse</t>
  </si>
  <si>
    <t>Opladener Str.99 in 51371 Opladen</t>
  </si>
  <si>
    <t>Kölner Str.999 in 50567 Köln</t>
  </si>
  <si>
    <t>Bestellungdatum</t>
  </si>
  <si>
    <t>Lieferdatum</t>
  </si>
  <si>
    <t>Rechnungsbetrag</t>
  </si>
  <si>
    <t>Produkte</t>
  </si>
  <si>
    <t xml:space="preserve">10 Kisten Bananen zuje20 Euro; 250 Dosen Sauerkraut zu je 1,99 Euro; 50 Päckchen Nudeln zu 0,99 Euro </t>
  </si>
  <si>
    <t xml:space="preserve">100 Kisten Bananen zuje20 Euro; 290 Dosen Sauerkraut zu je 1,99 Euro; 500 Päckchen Nudeln zu 0,99 Euro </t>
  </si>
  <si>
    <t xml:space="preserve">10 Kisten Äpfel zu je 20 Euro; 250 Dosen Tomaten zu je 1,99 Euro; 50 Päckchen Reis zu 0,99 Euro </t>
  </si>
  <si>
    <t xml:space="preserve">10 Kisten Äpfel zu je20 Euro; 250 Dosen Oliven zu je 1,99 Euro; 50 Päckchen Reis zu 0,99 Euro </t>
  </si>
  <si>
    <t xml:space="preserve">100 Kisten Birnen zu je 20 Euro; 250 Dosen Oliven zu je 1,99 Euro; 50 Päckchen Reis zu 0,99 Euro </t>
  </si>
  <si>
    <t xml:space="preserve">10 Kisten Äpfel zu je20 Euro; 250 Gläser Sardellen zu je 10,99 Euro; 50 Päckchen Reis zu 0,99 Euro </t>
  </si>
  <si>
    <t>Schüler</t>
  </si>
  <si>
    <t>Otto Normal</t>
  </si>
  <si>
    <t>Klasse</t>
  </si>
  <si>
    <t>Fach</t>
  </si>
  <si>
    <t>Lehrer</t>
  </si>
  <si>
    <t>Zeugnisdatum</t>
  </si>
  <si>
    <t>Note</t>
  </si>
  <si>
    <t>W AHR13</t>
  </si>
  <si>
    <t>GebDatum</t>
  </si>
  <si>
    <t>GebOrt</t>
  </si>
  <si>
    <t>Köln</t>
  </si>
  <si>
    <t>Geschlecht</t>
  </si>
  <si>
    <t>divers</t>
  </si>
  <si>
    <t>Mathe</t>
  </si>
  <si>
    <t>Jens Streng</t>
  </si>
  <si>
    <t>Bildungsgang</t>
  </si>
  <si>
    <t>Wirtschaftsgymnasium</t>
  </si>
  <si>
    <t>Deutsch</t>
  </si>
  <si>
    <t>Liese Lotte</t>
  </si>
  <si>
    <t>WI</t>
  </si>
  <si>
    <t>Heinz Hitzig</t>
  </si>
  <si>
    <t>Eva Röhrig</t>
  </si>
  <si>
    <t>weibl.</t>
  </si>
  <si>
    <t>W AHR12</t>
  </si>
  <si>
    <t>Kai Schmitz</t>
  </si>
  <si>
    <t>Fahrschüler mit Fahrstunden und Prüfungen</t>
  </si>
  <si>
    <t>01.01.2023; 10 Uhr</t>
  </si>
  <si>
    <t>01.01.2023; 11 Uhr</t>
  </si>
  <si>
    <t>01.02.2023; 11 Uhr</t>
  </si>
  <si>
    <t>01.03.2023; 11 Uhr</t>
  </si>
  <si>
    <t xml:space="preserve"> 0171 456789</t>
  </si>
  <si>
    <t>Telefon</t>
  </si>
  <si>
    <t>0172 345678</t>
  </si>
  <si>
    <t>A</t>
  </si>
  <si>
    <t>Motorrad</t>
  </si>
  <si>
    <t>Auto</t>
  </si>
  <si>
    <t xml:space="preserve">Auto </t>
  </si>
  <si>
    <t>Großhandel - Bestellungen der Lebensmittelmärkte</t>
  </si>
  <si>
    <t>Leverkusen</t>
  </si>
  <si>
    <t>Schüler mit Noten</t>
  </si>
  <si>
    <t>Amtsbezeichung</t>
  </si>
  <si>
    <t>Studienrat</t>
  </si>
  <si>
    <t>Studiendirektor</t>
  </si>
  <si>
    <t>Oberstudienrätin</t>
  </si>
  <si>
    <r>
      <t>Aufgabe</t>
    </r>
    <r>
      <rPr>
        <sz val="11"/>
        <color theme="1"/>
        <rFont val="Calibri"/>
        <family val="2"/>
        <scheme val="minor"/>
      </rPr>
      <t>:</t>
    </r>
  </si>
  <si>
    <t>Erstelle die Tabellenstruktur so, dass die 3. Normalform erfüllt ist.</t>
  </si>
  <si>
    <t>Die folgenden Tabelle enthält Informationen über die Gastromie eines Fußballstadions, d.h. es wird erfasst was die Gäste an Speisen und Getränke konsumiert haben und welche eigenen Spieler im Spiel eingesetzt waren.</t>
  </si>
  <si>
    <t>Spieltag</t>
  </si>
  <si>
    <t>Gegner</t>
  </si>
  <si>
    <t>Spieler</t>
  </si>
  <si>
    <t>Kategorie</t>
  </si>
  <si>
    <t>Bezeichnung</t>
  </si>
  <si>
    <t>Preis</t>
  </si>
  <si>
    <t>Anzahl</t>
  </si>
  <si>
    <t>Bremen</t>
  </si>
  <si>
    <t>Havertz, Vollant, Bellarabi, Bender, …</t>
  </si>
  <si>
    <t>Speise</t>
  </si>
  <si>
    <t>Currywurst</t>
  </si>
  <si>
    <t>Pommes</t>
  </si>
  <si>
    <t>Getränke</t>
  </si>
  <si>
    <t>Cola</t>
  </si>
  <si>
    <t>Bier</t>
  </si>
  <si>
    <t xml:space="preserve">HSV </t>
  </si>
  <si>
    <t>Kirschbaum, Vollant, ….</t>
  </si>
  <si>
    <t>Wasser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</si>
</sst>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407];[Red]\-#,##0.00\ [$€-407]"/>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4"/>
      <color theme="1"/>
      <name val="Calibri"/>
      <family val="2"/>
      <scheme val="minor"/>
    </font>
    <font>
      <b/>
      <sz val="10"/>
      <name val="Arial"/>
      <family val="2"/>
    </font>
  </fonts>
  <fills count="3">
    <fill>
      <patternFill patternType="none"/>
    </fill>
    <fill>
      <patternFill patternType="gray125"/>
    </fill>
    <fill>
      <patternFill patternType="solid">
        <fgColor indexed="42"/>
        <bgColor indexed="27"/>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14" fontId="0" fillId="0" borderId="0" xfId="0" applyNumberFormat="1"/>
    <xf numFmtId="0" fontId="0" fillId="0" borderId="0" xfId="0" applyAlignment="1">
      <alignment horizontal="center"/>
    </xf>
    <xf numFmtId="0" fontId="2" fillId="0" borderId="0" xfId="0" applyFont="1"/>
    <xf numFmtId="0" fontId="0" fillId="0" borderId="0" xfId="0" applyAlignment="1">
      <alignment wrapText="1"/>
    </xf>
    <xf numFmtId="0" fontId="2" fillId="0" borderId="0" xfId="0" applyFont="1" applyAlignment="1">
      <alignment horizontal="center"/>
    </xf>
    <xf numFmtId="14" fontId="3" fillId="0" borderId="0" xfId="0" applyNumberFormat="1" applyFont="1"/>
    <xf numFmtId="0" fontId="2" fillId="0" borderId="1" xfId="0" applyFont="1" applyBorder="1"/>
    <xf numFmtId="0" fontId="2" fillId="0" borderId="1" xfId="0" applyFont="1" applyBorder="1" applyAlignment="1">
      <alignment wrapText="1"/>
    </xf>
    <xf numFmtId="0" fontId="0" fillId="0" borderId="1" xfId="0" applyBorder="1"/>
    <xf numFmtId="14" fontId="0" fillId="0" borderId="1" xfId="0" applyNumberFormat="1" applyBorder="1"/>
    <xf numFmtId="44" fontId="0" fillId="0" borderId="1" xfId="1" applyFont="1" applyBorder="1"/>
    <xf numFmtId="0" fontId="0" fillId="0" borderId="1" xfId="0" applyBorder="1" applyAlignment="1">
      <alignment wrapText="1"/>
    </xf>
    <xf numFmtId="0" fontId="5" fillId="0" borderId="0" xfId="0" applyFont="1"/>
    <xf numFmtId="164" fontId="0" fillId="0" borderId="0" xfId="0" applyNumberFormat="1"/>
    <xf numFmtId="0" fontId="4" fillId="0" borderId="0" xfId="0" applyFont="1" applyAlignment="1">
      <alignment horizontal="center"/>
    </xf>
    <xf numFmtId="0" fontId="2" fillId="0" borderId="0" xfId="0" applyFont="1" applyAlignment="1">
      <alignment horizontal="center"/>
    </xf>
    <xf numFmtId="0" fontId="0" fillId="2" borderId="0" xfId="0" applyFill="1" applyAlignment="1">
      <alignment wrapText="1"/>
    </xf>
    <xf numFmtId="44" fontId="0" fillId="0" borderId="0" xfId="1" applyFont="1"/>
    <xf numFmtId="1" fontId="0" fillId="0" borderId="0" xfId="0" applyNumberFormat="1"/>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1</xdr:row>
      <xdr:rowOff>47337</xdr:rowOff>
    </xdr:from>
    <xdr:to>
      <xdr:col>14</xdr:col>
      <xdr:colOff>47625</xdr:colOff>
      <xdr:row>27</xdr:row>
      <xdr:rowOff>152400</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900" y="237837"/>
          <a:ext cx="9610725" cy="5058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9"/>
  <sheetViews>
    <sheetView workbookViewId="0">
      <selection activeCell="K15" sqref="K15"/>
    </sheetView>
  </sheetViews>
  <sheetFormatPr baseColWidth="10" defaultRowHeight="15" x14ac:dyDescent="0.2"/>
  <cols>
    <col min="1" max="1" width="3.33203125" customWidth="1"/>
    <col min="2" max="2" width="13.5" customWidth="1"/>
    <col min="3" max="3" width="32.5" customWidth="1"/>
    <col min="4" max="4" width="15" customWidth="1"/>
    <col min="5" max="5" width="20.83203125" customWidth="1"/>
    <col min="6" max="6" width="11.83203125" customWidth="1"/>
    <col min="7" max="7" width="20.6640625" customWidth="1"/>
    <col min="8" max="8" width="14.6640625" customWidth="1"/>
    <col min="10" max="10" width="20.6640625" style="2" customWidth="1"/>
    <col min="11" max="11" width="14.83203125" customWidth="1"/>
  </cols>
  <sheetData>
    <row r="2" spans="2:13" x14ac:dyDescent="0.2">
      <c r="B2" s="3" t="s">
        <v>57</v>
      </c>
    </row>
    <row r="4" spans="2:13" x14ac:dyDescent="0.2">
      <c r="C4" s="3"/>
      <c r="D4" s="3"/>
      <c r="E4" s="3"/>
      <c r="F4" s="3"/>
      <c r="G4" s="3"/>
      <c r="H4" s="3"/>
      <c r="I4" s="3"/>
      <c r="J4" s="5"/>
      <c r="K4" s="3"/>
    </row>
    <row r="5" spans="2:13" x14ac:dyDescent="0.2">
      <c r="B5" s="3" t="s">
        <v>0</v>
      </c>
      <c r="C5" s="3" t="s">
        <v>1</v>
      </c>
      <c r="D5" s="3" t="s">
        <v>6</v>
      </c>
      <c r="E5" s="3" t="s">
        <v>7</v>
      </c>
      <c r="F5" s="3" t="s">
        <v>8</v>
      </c>
      <c r="G5" s="3" t="s">
        <v>63</v>
      </c>
      <c r="H5" s="3" t="s">
        <v>11</v>
      </c>
      <c r="I5" s="3"/>
      <c r="J5" s="3" t="s">
        <v>13</v>
      </c>
      <c r="K5" s="5" t="s">
        <v>14</v>
      </c>
    </row>
    <row r="6" spans="2:13" x14ac:dyDescent="0.2">
      <c r="B6" t="s">
        <v>2</v>
      </c>
      <c r="C6" t="s">
        <v>4</v>
      </c>
      <c r="D6" t="s">
        <v>10</v>
      </c>
      <c r="E6" s="1" t="s">
        <v>58</v>
      </c>
      <c r="F6" t="s">
        <v>56</v>
      </c>
      <c r="G6" s="3" t="s">
        <v>62</v>
      </c>
      <c r="H6" t="s">
        <v>65</v>
      </c>
      <c r="I6" t="s">
        <v>66</v>
      </c>
      <c r="J6" s="1">
        <v>44341</v>
      </c>
      <c r="K6" s="2" t="s">
        <v>15</v>
      </c>
    </row>
    <row r="7" spans="2:13" x14ac:dyDescent="0.2">
      <c r="B7" t="s">
        <v>3</v>
      </c>
      <c r="C7" t="s">
        <v>5</v>
      </c>
      <c r="D7" t="s">
        <v>10</v>
      </c>
      <c r="E7" s="1" t="s">
        <v>59</v>
      </c>
      <c r="F7" t="s">
        <v>9</v>
      </c>
      <c r="G7" t="s">
        <v>64</v>
      </c>
      <c r="H7" t="s">
        <v>12</v>
      </c>
      <c r="I7" t="s">
        <v>67</v>
      </c>
      <c r="M7" s="2"/>
    </row>
    <row r="8" spans="2:13" x14ac:dyDescent="0.2">
      <c r="B8" t="s">
        <v>3</v>
      </c>
      <c r="C8" t="s">
        <v>5</v>
      </c>
      <c r="D8" t="s">
        <v>10</v>
      </c>
      <c r="E8" s="6" t="s">
        <v>60</v>
      </c>
      <c r="F8" t="s">
        <v>9</v>
      </c>
      <c r="G8" t="s">
        <v>64</v>
      </c>
      <c r="H8" t="s">
        <v>12</v>
      </c>
      <c r="I8" t="s">
        <v>68</v>
      </c>
      <c r="M8" s="2"/>
    </row>
    <row r="9" spans="2:13" x14ac:dyDescent="0.2">
      <c r="B9" t="s">
        <v>3</v>
      </c>
      <c r="C9" t="s">
        <v>5</v>
      </c>
      <c r="D9" t="s">
        <v>10</v>
      </c>
      <c r="E9" s="6" t="s">
        <v>61</v>
      </c>
      <c r="F9" t="s">
        <v>9</v>
      </c>
      <c r="G9" t="s">
        <v>64</v>
      </c>
      <c r="H9" t="s">
        <v>12</v>
      </c>
      <c r="I9" t="s">
        <v>67</v>
      </c>
      <c r="M9" s="2"/>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1"/>
  <sheetViews>
    <sheetView workbookViewId="0">
      <selection activeCell="E27" sqref="E27"/>
    </sheetView>
  </sheetViews>
  <sheetFormatPr baseColWidth="10" defaultRowHeight="15" x14ac:dyDescent="0.2"/>
  <cols>
    <col min="2" max="2" width="18.1640625" customWidth="1"/>
    <col min="3" max="3" width="39" customWidth="1"/>
    <col min="4" max="4" width="23.1640625" customWidth="1"/>
    <col min="5" max="5" width="15.1640625" customWidth="1"/>
    <col min="6" max="6" width="20.83203125" customWidth="1"/>
    <col min="7" max="7" width="66.6640625" style="4" customWidth="1"/>
  </cols>
  <sheetData>
    <row r="2" spans="1:7" ht="19" x14ac:dyDescent="0.25">
      <c r="B2" s="15" t="s">
        <v>69</v>
      </c>
      <c r="C2" s="15"/>
      <c r="D2" s="15"/>
    </row>
    <row r="5" spans="1:7" ht="16" x14ac:dyDescent="0.2">
      <c r="A5" s="3"/>
      <c r="B5" s="7" t="s">
        <v>16</v>
      </c>
      <c r="C5" s="7" t="s">
        <v>19</v>
      </c>
      <c r="D5" s="7" t="s">
        <v>22</v>
      </c>
      <c r="E5" s="7" t="s">
        <v>23</v>
      </c>
      <c r="F5" s="7" t="s">
        <v>24</v>
      </c>
      <c r="G5" s="8" t="s">
        <v>25</v>
      </c>
    </row>
    <row r="6" spans="1:7" ht="32" x14ac:dyDescent="0.2">
      <c r="B6" s="9" t="s">
        <v>17</v>
      </c>
      <c r="C6" s="9" t="s">
        <v>20</v>
      </c>
      <c r="D6" s="10">
        <v>44197</v>
      </c>
      <c r="E6" s="10">
        <f>D6+5</f>
        <v>44202</v>
      </c>
      <c r="F6" s="11">
        <v>12354</v>
      </c>
      <c r="G6" s="12" t="s">
        <v>26</v>
      </c>
    </row>
    <row r="7" spans="1:7" ht="32" x14ac:dyDescent="0.2">
      <c r="B7" s="9" t="s">
        <v>17</v>
      </c>
      <c r="C7" s="9" t="s">
        <v>20</v>
      </c>
      <c r="D7" s="10">
        <v>44228</v>
      </c>
      <c r="E7" s="10">
        <f t="shared" ref="E7:E11" si="0">D7+5</f>
        <v>44233</v>
      </c>
      <c r="F7" s="11">
        <v>123421.34</v>
      </c>
      <c r="G7" s="12" t="s">
        <v>27</v>
      </c>
    </row>
    <row r="8" spans="1:7" ht="32" x14ac:dyDescent="0.2">
      <c r="B8" s="9" t="s">
        <v>17</v>
      </c>
      <c r="C8" s="9" t="s">
        <v>20</v>
      </c>
      <c r="D8" s="10">
        <v>44256</v>
      </c>
      <c r="E8" s="10">
        <f t="shared" si="0"/>
        <v>44261</v>
      </c>
      <c r="F8" s="11">
        <v>13456</v>
      </c>
      <c r="G8" s="12" t="s">
        <v>31</v>
      </c>
    </row>
    <row r="9" spans="1:7" ht="32" x14ac:dyDescent="0.2">
      <c r="B9" s="9" t="s">
        <v>18</v>
      </c>
      <c r="C9" s="9" t="s">
        <v>21</v>
      </c>
      <c r="D9" s="10">
        <v>44197</v>
      </c>
      <c r="E9" s="10">
        <f t="shared" si="0"/>
        <v>44202</v>
      </c>
      <c r="F9" s="11">
        <v>34556.019999999997</v>
      </c>
      <c r="G9" s="12" t="s">
        <v>29</v>
      </c>
    </row>
    <row r="10" spans="1:7" ht="32" x14ac:dyDescent="0.2">
      <c r="B10" s="9" t="s">
        <v>18</v>
      </c>
      <c r="C10" s="9" t="s">
        <v>21</v>
      </c>
      <c r="D10" s="10">
        <v>44228</v>
      </c>
      <c r="E10" s="10">
        <f t="shared" si="0"/>
        <v>44233</v>
      </c>
      <c r="F10" s="11">
        <v>26623.360000000001</v>
      </c>
      <c r="G10" s="12" t="s">
        <v>28</v>
      </c>
    </row>
    <row r="11" spans="1:7" ht="32" x14ac:dyDescent="0.2">
      <c r="B11" s="9" t="s">
        <v>18</v>
      </c>
      <c r="C11" s="9" t="s">
        <v>21</v>
      </c>
      <c r="D11" s="10">
        <v>44256</v>
      </c>
      <c r="E11" s="10">
        <f t="shared" si="0"/>
        <v>44261</v>
      </c>
      <c r="F11" s="11">
        <v>5690.7</v>
      </c>
      <c r="G11" s="12" t="s">
        <v>30</v>
      </c>
    </row>
  </sheetData>
  <mergeCells count="1">
    <mergeCell ref="B2:D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10"/>
  <sheetViews>
    <sheetView workbookViewId="0">
      <selection activeCell="J18" sqref="J17:J18"/>
    </sheetView>
  </sheetViews>
  <sheetFormatPr baseColWidth="10" defaultRowHeight="15" x14ac:dyDescent="0.2"/>
  <cols>
    <col min="2" max="2" width="19" customWidth="1"/>
    <col min="6" max="6" width="9.5" customWidth="1"/>
    <col min="7" max="7" width="22" customWidth="1"/>
    <col min="9" max="10" width="14.83203125" customWidth="1"/>
  </cols>
  <sheetData>
    <row r="2" spans="2:12" x14ac:dyDescent="0.2">
      <c r="B2" s="16" t="s">
        <v>71</v>
      </c>
      <c r="C2" s="16"/>
      <c r="D2" s="16"/>
      <c r="E2" s="16"/>
    </row>
    <row r="4" spans="2:12" s="3" customFormat="1" x14ac:dyDescent="0.2">
      <c r="B4" s="3" t="s">
        <v>32</v>
      </c>
      <c r="C4" s="3" t="s">
        <v>40</v>
      </c>
      <c r="D4" s="3" t="s">
        <v>41</v>
      </c>
      <c r="E4" s="3" t="s">
        <v>43</v>
      </c>
      <c r="F4" s="3" t="s">
        <v>34</v>
      </c>
      <c r="G4" s="3" t="s">
        <v>47</v>
      </c>
      <c r="H4" s="3" t="s">
        <v>35</v>
      </c>
      <c r="I4" s="3" t="s">
        <v>36</v>
      </c>
      <c r="J4" s="3" t="s">
        <v>72</v>
      </c>
      <c r="K4" s="3" t="s">
        <v>37</v>
      </c>
      <c r="L4" s="3" t="s">
        <v>38</v>
      </c>
    </row>
    <row r="5" spans="2:12" x14ac:dyDescent="0.2">
      <c r="B5" t="s">
        <v>33</v>
      </c>
      <c r="C5" s="1">
        <v>36892</v>
      </c>
      <c r="D5" t="s">
        <v>42</v>
      </c>
      <c r="E5" t="s">
        <v>44</v>
      </c>
      <c r="F5" t="s">
        <v>39</v>
      </c>
      <c r="G5" t="s">
        <v>48</v>
      </c>
      <c r="H5" t="s">
        <v>45</v>
      </c>
      <c r="I5" t="s">
        <v>46</v>
      </c>
      <c r="J5" t="s">
        <v>73</v>
      </c>
      <c r="K5" s="1">
        <v>44592</v>
      </c>
      <c r="L5">
        <v>3</v>
      </c>
    </row>
    <row r="6" spans="2:12" x14ac:dyDescent="0.2">
      <c r="B6" t="s">
        <v>33</v>
      </c>
      <c r="C6" s="1">
        <v>36892</v>
      </c>
      <c r="D6" t="s">
        <v>42</v>
      </c>
      <c r="E6" t="s">
        <v>44</v>
      </c>
      <c r="F6" t="s">
        <v>39</v>
      </c>
      <c r="G6" t="s">
        <v>48</v>
      </c>
      <c r="H6" t="s">
        <v>49</v>
      </c>
      <c r="I6" t="s">
        <v>50</v>
      </c>
      <c r="J6" t="s">
        <v>75</v>
      </c>
      <c r="K6" s="1">
        <v>44592</v>
      </c>
      <c r="L6">
        <v>2</v>
      </c>
    </row>
    <row r="7" spans="2:12" x14ac:dyDescent="0.2">
      <c r="B7" t="s">
        <v>33</v>
      </c>
      <c r="C7" s="1">
        <v>36892</v>
      </c>
      <c r="D7" t="s">
        <v>42</v>
      </c>
      <c r="E7" t="s">
        <v>44</v>
      </c>
      <c r="F7" t="s">
        <v>39</v>
      </c>
      <c r="G7" t="s">
        <v>48</v>
      </c>
      <c r="H7" t="s">
        <v>51</v>
      </c>
      <c r="I7" t="s">
        <v>52</v>
      </c>
      <c r="J7" t="s">
        <v>74</v>
      </c>
      <c r="K7" s="1">
        <v>44592</v>
      </c>
      <c r="L7">
        <v>1</v>
      </c>
    </row>
    <row r="8" spans="2:12" x14ac:dyDescent="0.2">
      <c r="B8" t="s">
        <v>53</v>
      </c>
      <c r="C8" s="1">
        <v>37312</v>
      </c>
      <c r="D8" t="s">
        <v>70</v>
      </c>
      <c r="E8" t="s">
        <v>54</v>
      </c>
      <c r="F8" t="s">
        <v>55</v>
      </c>
      <c r="G8" t="s">
        <v>48</v>
      </c>
      <c r="H8" t="s">
        <v>45</v>
      </c>
      <c r="I8" t="s">
        <v>46</v>
      </c>
      <c r="J8" t="s">
        <v>73</v>
      </c>
      <c r="K8" s="1">
        <v>44592</v>
      </c>
      <c r="L8">
        <v>2</v>
      </c>
    </row>
    <row r="9" spans="2:12" x14ac:dyDescent="0.2">
      <c r="B9" t="s">
        <v>53</v>
      </c>
      <c r="C9" s="1">
        <v>37312</v>
      </c>
      <c r="D9" t="s">
        <v>70</v>
      </c>
      <c r="E9" t="s">
        <v>54</v>
      </c>
      <c r="F9" t="s">
        <v>55</v>
      </c>
      <c r="G9" t="s">
        <v>48</v>
      </c>
      <c r="H9" t="s">
        <v>49</v>
      </c>
      <c r="I9" t="s">
        <v>50</v>
      </c>
      <c r="J9" t="s">
        <v>75</v>
      </c>
      <c r="K9" s="1">
        <v>44592</v>
      </c>
      <c r="L9">
        <v>2</v>
      </c>
    </row>
    <row r="10" spans="2:12" x14ac:dyDescent="0.2">
      <c r="B10" t="s">
        <v>53</v>
      </c>
      <c r="C10" s="1">
        <v>37312</v>
      </c>
      <c r="D10" t="s">
        <v>70</v>
      </c>
      <c r="E10" t="s">
        <v>54</v>
      </c>
      <c r="F10" t="s">
        <v>55</v>
      </c>
      <c r="G10" t="s">
        <v>48</v>
      </c>
      <c r="H10" t="s">
        <v>51</v>
      </c>
      <c r="I10" t="s">
        <v>52</v>
      </c>
      <c r="J10" t="s">
        <v>74</v>
      </c>
      <c r="K10" s="1">
        <v>44592</v>
      </c>
      <c r="L10">
        <v>2</v>
      </c>
    </row>
  </sheetData>
  <mergeCells count="1">
    <mergeCell ref="B2:E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election activeCell="R30" sqref="R30"/>
    </sheetView>
  </sheetViews>
  <sheetFormatPr baseColWidth="10" defaultRowHeight="15" x14ac:dyDescent="0.2"/>
  <sheetData/>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FB85F-F32F-403A-86EE-6904BA1D2037}">
  <dimension ref="B3:J22"/>
  <sheetViews>
    <sheetView tabSelected="1" workbookViewId="0">
      <selection activeCell="G28" sqref="G28"/>
    </sheetView>
  </sheetViews>
  <sheetFormatPr baseColWidth="10" defaultRowHeight="15" x14ac:dyDescent="0.2"/>
  <cols>
    <col min="5" max="5" width="26.6640625" customWidth="1"/>
    <col min="6" max="6" width="27.5" customWidth="1"/>
    <col min="7" max="7" width="29.5" customWidth="1"/>
    <col min="10" max="10" width="16.5" customWidth="1"/>
  </cols>
  <sheetData>
    <row r="3" spans="2:10" x14ac:dyDescent="0.2">
      <c r="B3" s="13" t="s">
        <v>76</v>
      </c>
    </row>
    <row r="4" spans="2:10" x14ac:dyDescent="0.2">
      <c r="B4" t="s">
        <v>77</v>
      </c>
      <c r="C4" s="13"/>
    </row>
    <row r="6" spans="2:10" x14ac:dyDescent="0.2">
      <c r="B6" s="17" t="s">
        <v>78</v>
      </c>
      <c r="C6" s="17"/>
      <c r="D6" s="17"/>
      <c r="E6" s="17"/>
      <c r="F6" s="17"/>
      <c r="G6" s="17"/>
      <c r="H6" s="17"/>
      <c r="I6" s="17"/>
      <c r="J6" s="17"/>
    </row>
    <row r="7" spans="2:10" x14ac:dyDescent="0.2">
      <c r="B7" s="17"/>
      <c r="C7" s="17"/>
      <c r="D7" s="17"/>
      <c r="E7" s="17"/>
      <c r="F7" s="17"/>
      <c r="G7" s="17"/>
      <c r="H7" s="17"/>
      <c r="I7" s="17"/>
      <c r="J7" s="17"/>
    </row>
    <row r="8" spans="2:10" x14ac:dyDescent="0.2">
      <c r="B8" s="17"/>
      <c r="C8" s="17"/>
      <c r="D8" s="17"/>
      <c r="E8" s="17"/>
      <c r="F8" s="17"/>
      <c r="G8" s="17"/>
      <c r="H8" s="17"/>
      <c r="I8" s="17"/>
      <c r="J8" s="17"/>
    </row>
    <row r="12" spans="2:10" x14ac:dyDescent="0.2">
      <c r="B12" s="13" t="s">
        <v>7</v>
      </c>
      <c r="C12" s="13" t="s">
        <v>79</v>
      </c>
      <c r="D12" s="13" t="s">
        <v>80</v>
      </c>
      <c r="E12" s="13" t="s">
        <v>81</v>
      </c>
      <c r="F12" s="13" t="s">
        <v>82</v>
      </c>
      <c r="G12" s="13" t="s">
        <v>83</v>
      </c>
      <c r="H12" s="13" t="s">
        <v>84</v>
      </c>
      <c r="I12" s="13" t="s">
        <v>85</v>
      </c>
    </row>
    <row r="13" spans="2:10" x14ac:dyDescent="0.2">
      <c r="B13" s="1">
        <v>43881</v>
      </c>
      <c r="C13">
        <v>12</v>
      </c>
      <c r="D13" t="s">
        <v>86</v>
      </c>
      <c r="E13" t="s">
        <v>87</v>
      </c>
      <c r="F13" t="s">
        <v>88</v>
      </c>
      <c r="G13" t="s">
        <v>89</v>
      </c>
      <c r="H13" s="14">
        <v>2.99</v>
      </c>
      <c r="I13">
        <v>1245</v>
      </c>
    </row>
    <row r="14" spans="2:10" x14ac:dyDescent="0.2">
      <c r="B14" s="1">
        <f>B13</f>
        <v>43881</v>
      </c>
      <c r="C14">
        <v>12</v>
      </c>
      <c r="D14" t="s">
        <v>86</v>
      </c>
      <c r="E14" t="s">
        <v>87</v>
      </c>
      <c r="F14" t="s">
        <v>88</v>
      </c>
      <c r="G14" t="s">
        <v>90</v>
      </c>
      <c r="H14" s="14">
        <v>1.99</v>
      </c>
      <c r="I14">
        <v>1899</v>
      </c>
    </row>
    <row r="15" spans="2:10" x14ac:dyDescent="0.2">
      <c r="B15" s="1">
        <f t="shared" ref="B15:B17" si="0">B14</f>
        <v>43881</v>
      </c>
      <c r="C15">
        <v>12</v>
      </c>
      <c r="D15" t="s">
        <v>86</v>
      </c>
      <c r="E15" t="s">
        <v>87</v>
      </c>
      <c r="F15" t="s">
        <v>91</v>
      </c>
      <c r="G15" t="s">
        <v>92</v>
      </c>
      <c r="H15" s="14">
        <v>2.5</v>
      </c>
      <c r="I15">
        <v>3456</v>
      </c>
    </row>
    <row r="16" spans="2:10" x14ac:dyDescent="0.2">
      <c r="B16" s="1">
        <f t="shared" si="0"/>
        <v>43881</v>
      </c>
      <c r="C16">
        <v>12</v>
      </c>
      <c r="D16" t="s">
        <v>86</v>
      </c>
      <c r="E16" t="s">
        <v>87</v>
      </c>
      <c r="F16" t="s">
        <v>91</v>
      </c>
      <c r="G16" t="s">
        <v>93</v>
      </c>
      <c r="H16" s="14">
        <v>4</v>
      </c>
      <c r="I16">
        <v>2700</v>
      </c>
    </row>
    <row r="17" spans="2:9" x14ac:dyDescent="0.2">
      <c r="B17" s="1">
        <f t="shared" si="0"/>
        <v>43881</v>
      </c>
      <c r="C17">
        <v>12</v>
      </c>
      <c r="D17" t="s">
        <v>86</v>
      </c>
      <c r="E17" t="s">
        <v>87</v>
      </c>
      <c r="F17" t="s">
        <v>88</v>
      </c>
      <c r="G17" t="s">
        <v>96</v>
      </c>
      <c r="H17" s="18">
        <v>1.99</v>
      </c>
      <c r="I17">
        <v>99</v>
      </c>
    </row>
    <row r="18" spans="2:9" x14ac:dyDescent="0.2">
      <c r="B18" s="1">
        <f>B17+7</f>
        <v>43888</v>
      </c>
      <c r="C18">
        <v>13</v>
      </c>
      <c r="D18" t="s">
        <v>94</v>
      </c>
      <c r="E18" t="s">
        <v>95</v>
      </c>
      <c r="F18" t="s">
        <v>88</v>
      </c>
      <c r="G18" t="s">
        <v>89</v>
      </c>
      <c r="H18" s="14">
        <f>H13*1.1</f>
        <v>3.2890000000000006</v>
      </c>
      <c r="I18" s="19">
        <f>I13*0.95</f>
        <v>1182.75</v>
      </c>
    </row>
    <row r="19" spans="2:9" x14ac:dyDescent="0.2">
      <c r="B19" s="1">
        <f>B18</f>
        <v>43888</v>
      </c>
      <c r="C19">
        <v>13</v>
      </c>
      <c r="D19" t="s">
        <v>94</v>
      </c>
      <c r="E19" t="s">
        <v>95</v>
      </c>
      <c r="F19" t="s">
        <v>88</v>
      </c>
      <c r="G19" t="s">
        <v>90</v>
      </c>
      <c r="H19" s="14">
        <f t="shared" ref="H19:H22" si="1">H14*1.1</f>
        <v>2.1890000000000001</v>
      </c>
      <c r="I19" s="19">
        <f t="shared" ref="I19:I22" si="2">I14*0.95</f>
        <v>1804.05</v>
      </c>
    </row>
    <row r="20" spans="2:9" x14ac:dyDescent="0.2">
      <c r="B20" s="1">
        <f t="shared" ref="B20:B22" si="3">B19</f>
        <v>43888</v>
      </c>
      <c r="C20">
        <v>13</v>
      </c>
      <c r="D20" t="s">
        <v>94</v>
      </c>
      <c r="E20" t="s">
        <v>95</v>
      </c>
      <c r="F20" t="s">
        <v>91</v>
      </c>
      <c r="G20" t="s">
        <v>92</v>
      </c>
      <c r="H20" s="14">
        <f t="shared" si="1"/>
        <v>2.75</v>
      </c>
      <c r="I20" s="19">
        <f t="shared" si="2"/>
        <v>3283.2</v>
      </c>
    </row>
    <row r="21" spans="2:9" x14ac:dyDescent="0.2">
      <c r="B21" s="1">
        <f t="shared" si="3"/>
        <v>43888</v>
      </c>
      <c r="C21">
        <v>13</v>
      </c>
      <c r="D21" t="s">
        <v>94</v>
      </c>
      <c r="E21" t="s">
        <v>95</v>
      </c>
      <c r="F21" t="s">
        <v>91</v>
      </c>
      <c r="G21" t="s">
        <v>93</v>
      </c>
      <c r="H21" s="14">
        <f t="shared" si="1"/>
        <v>4.4000000000000004</v>
      </c>
      <c r="I21" s="19">
        <f t="shared" si="2"/>
        <v>2565</v>
      </c>
    </row>
    <row r="22" spans="2:9" x14ac:dyDescent="0.2">
      <c r="B22" s="1">
        <f t="shared" si="3"/>
        <v>43888</v>
      </c>
      <c r="C22">
        <v>13</v>
      </c>
      <c r="D22" t="s">
        <v>94</v>
      </c>
      <c r="E22" t="s">
        <v>95</v>
      </c>
      <c r="F22" t="s">
        <v>88</v>
      </c>
      <c r="G22" t="s">
        <v>96</v>
      </c>
      <c r="H22" s="14">
        <f t="shared" si="1"/>
        <v>2.1890000000000001</v>
      </c>
      <c r="I22" s="19">
        <f t="shared" si="2"/>
        <v>94.05</v>
      </c>
    </row>
  </sheetData>
  <mergeCells count="1">
    <mergeCell ref="B6:J8"/>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5</vt:i4>
      </vt:variant>
    </vt:vector>
  </HeadingPairs>
  <TitlesOfParts>
    <vt:vector size="5" baseType="lpstr">
      <vt:lpstr>Fahrschule</vt:lpstr>
      <vt:lpstr>Großhandel</vt:lpstr>
      <vt:lpstr>Schule</vt:lpstr>
      <vt:lpstr>Lieferant</vt:lpstr>
      <vt:lpstr>Fussball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Schueler</dc:creator>
  <cp:lastModifiedBy>Fröhlig, Kerstin</cp:lastModifiedBy>
  <dcterms:created xsi:type="dcterms:W3CDTF">2021-11-23T16:20:04Z</dcterms:created>
  <dcterms:modified xsi:type="dcterms:W3CDTF">2026-02-10T13:17:04Z</dcterms:modified>
</cp:coreProperties>
</file>