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frohlig/Dropbox/BKO/Infowi/IW-BWL/"/>
    </mc:Choice>
  </mc:AlternateContent>
  <xr:revisionPtr revIDLastSave="0" documentId="13_ncr:1_{57BD2C73-2270-5F41-A1C2-A25BB3EFC7DA}" xr6:coauthVersionLast="47" xr6:coauthVersionMax="47" xr10:uidLastSave="{00000000-0000-0000-0000-000000000000}"/>
  <bookViews>
    <workbookView xWindow="5420" yWindow="500" windowWidth="27840" windowHeight="19400" xr2:uid="{EE3CAA67-38EE-FD4C-9A09-15C7C6C860AC}"/>
  </bookViews>
  <sheets>
    <sheet name="Kurzfristige Finanz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G23" i="2" s="1"/>
  <c r="D15" i="2"/>
  <c r="G16" i="2" s="1"/>
  <c r="C9" i="2"/>
  <c r="B15" i="2" s="1"/>
  <c r="B16" i="2" s="1"/>
  <c r="B23" i="2" s="1"/>
  <c r="J16" i="2"/>
  <c r="E16" i="2" l="1"/>
  <c r="E23" i="2"/>
  <c r="B22" i="2"/>
  <c r="B17" i="2"/>
  <c r="B24" i="2" s="1"/>
  <c r="G24" i="2" l="1"/>
  <c r="E24" i="2"/>
  <c r="D24" i="2" l="1"/>
  <c r="G17" i="2" l="1"/>
  <c r="E17" i="2" l="1"/>
</calcChain>
</file>

<file path=xl/sharedStrings.xml><?xml version="1.0" encoding="utf-8"?>
<sst xmlns="http://schemas.openxmlformats.org/spreadsheetml/2006/main" count="41" uniqueCount="28">
  <si>
    <t>Zinsen</t>
  </si>
  <si>
    <t>Kontostand</t>
  </si>
  <si>
    <t>Kurzfristige Finanzierung</t>
  </si>
  <si>
    <t>Soll innerhalb vom Dispo</t>
  </si>
  <si>
    <t>Soll außerhalb vom Dispo</t>
  </si>
  <si>
    <t>Skonto</t>
  </si>
  <si>
    <t>Skontozeitraum in Wochen</t>
  </si>
  <si>
    <t>Haben</t>
  </si>
  <si>
    <t>Zinssätze</t>
  </si>
  <si>
    <t>Zahlungsziel in Wochen</t>
  </si>
  <si>
    <t>Rechnungsbetrag</t>
  </si>
  <si>
    <t>Zahlungsmöglichkeiten</t>
  </si>
  <si>
    <t>Dispo</t>
  </si>
  <si>
    <t>Rechnungsbetrag mit Skonto</t>
  </si>
  <si>
    <t>mit Skonto</t>
  </si>
  <si>
    <t>Datum</t>
  </si>
  <si>
    <t>Habenzinsen</t>
  </si>
  <si>
    <t>Rechnungsdatum</t>
  </si>
  <si>
    <t>ohne Skonto</t>
  </si>
  <si>
    <t>Tage</t>
  </si>
  <si>
    <t>Zahlung</t>
  </si>
  <si>
    <t xml:space="preserve">Betrag </t>
  </si>
  <si>
    <t>Außerhalb Dispo</t>
  </si>
  <si>
    <t>Innerhalb Dispo</t>
  </si>
  <si>
    <t>Betrag</t>
  </si>
  <si>
    <t>Lösung</t>
  </si>
  <si>
    <t>Ergäne die fehlenden Formeln!!</t>
  </si>
  <si>
    <t>Zum Vergleich findest Du unten die Lösung mit den Ergebnissen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</si>
</sst>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7]_-;\-* #,##0.00\ [$€-407]_-;_-* &quot;-&quot;??\ [$€-407]_-;_-@_-"/>
    <numFmt numFmtId="167" formatCode="_-* #,##0_-;\-* #,##0_-;_-* &quot;-&quot;??_-;_-@_-"/>
    <numFmt numFmtId="168" formatCode="_-* #,##0\ &quot;€&quot;_-;\-* #,##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CC7FF"/>
        <bgColor indexed="64"/>
      </patternFill>
    </fill>
    <fill>
      <patternFill patternType="solid">
        <fgColor rgb="FF9BFFB1"/>
        <bgColor indexed="64"/>
      </patternFill>
    </fill>
    <fill>
      <patternFill patternType="solid">
        <fgColor rgb="FFFEFFA5"/>
        <bgColor indexed="64"/>
      </patternFill>
    </fill>
    <fill>
      <patternFill patternType="solid">
        <fgColor rgb="FFFFA5AA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/>
    <xf numFmtId="9" fontId="2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8" fillId="0" borderId="0" xfId="0" applyFont="1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168" fontId="2" fillId="0" borderId="1" xfId="2" applyNumberFormat="1" applyFont="1" applyBorder="1"/>
    <xf numFmtId="167" fontId="2" fillId="0" borderId="1" xfId="1" applyNumberFormat="1" applyFont="1" applyBorder="1"/>
    <xf numFmtId="14" fontId="7" fillId="0" borderId="1" xfId="0" applyNumberFormat="1" applyFont="1" applyBorder="1"/>
    <xf numFmtId="0" fontId="8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9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10" fillId="0" borderId="1" xfId="0" applyFont="1" applyBorder="1"/>
    <xf numFmtId="14" fontId="0" fillId="0" borderId="1" xfId="0" applyNumberFormat="1" applyBorder="1"/>
    <xf numFmtId="164" fontId="9" fillId="0" borderId="1" xfId="0" applyNumberFormat="1" applyFont="1" applyBorder="1"/>
    <xf numFmtId="0" fontId="0" fillId="2" borderId="1" xfId="0" applyFill="1" applyBorder="1"/>
    <xf numFmtId="0" fontId="0" fillId="3" borderId="1" xfId="0" applyFill="1" applyBorder="1"/>
    <xf numFmtId="164" fontId="0" fillId="0" borderId="1" xfId="0" applyNumberFormat="1" applyBorder="1"/>
    <xf numFmtId="44" fontId="0" fillId="2" borderId="1" xfId="2" applyFon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0" fontId="11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4" fontId="9" fillId="6" borderId="1" xfId="0" applyNumberFormat="1" applyFont="1" applyFill="1" applyBorder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CC7FF"/>
      <color rgb="FFFFA5AA"/>
      <color rgb="FFFEFFA5"/>
      <color rgb="FF9BF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17397</xdr:colOff>
      <xdr:row>28</xdr:row>
      <xdr:rowOff>130480</xdr:rowOff>
    </xdr:from>
    <xdr:to>
      <xdr:col>10</xdr:col>
      <xdr:colOff>616922</xdr:colOff>
      <xdr:row>57</xdr:row>
      <xdr:rowOff>139178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DF1EDC-A469-F4FE-4C9C-089C4636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767" y="6306507"/>
          <a:ext cx="10985689" cy="5810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31C4-71F6-204A-8729-A57B959824A2}">
  <dimension ref="B1:J28"/>
  <sheetViews>
    <sheetView tabSelected="1" topLeftCell="A2" zoomScale="146" zoomScaleNormal="146" workbookViewId="0">
      <selection activeCell="C27" sqref="C27"/>
    </sheetView>
  </sheetViews>
  <sheetFormatPr baseColWidth="10" defaultRowHeight="16" x14ac:dyDescent="0.2"/>
  <cols>
    <col min="2" max="2" width="25.83203125" customWidth="1"/>
    <col min="3" max="3" width="15.5" bestFit="1" customWidth="1"/>
    <col min="4" max="4" width="12.1640625" bestFit="1" customWidth="1"/>
    <col min="5" max="5" width="18.33203125" customWidth="1"/>
    <col min="6" max="6" width="12.83203125" customWidth="1"/>
    <col min="7" max="7" width="14.33203125" customWidth="1"/>
    <col min="8" max="8" width="12.5" customWidth="1"/>
    <col min="10" max="10" width="13.83203125" customWidth="1"/>
  </cols>
  <sheetData>
    <row r="1" spans="2:10" ht="20" thickBot="1" x14ac:dyDescent="0.3">
      <c r="B1" s="8" t="s">
        <v>2</v>
      </c>
      <c r="C1" s="8"/>
      <c r="D1" s="8"/>
      <c r="E1" s="8"/>
      <c r="F1" s="8"/>
      <c r="G1" s="8"/>
      <c r="H1" s="8"/>
    </row>
    <row r="2" spans="2:10" x14ac:dyDescent="0.2">
      <c r="G2" s="34" t="s">
        <v>26</v>
      </c>
      <c r="H2" s="35"/>
      <c r="I2" s="35"/>
      <c r="J2" s="36"/>
    </row>
    <row r="3" spans="2:10" ht="17" thickBot="1" x14ac:dyDescent="0.25">
      <c r="B3" s="4" t="s">
        <v>1</v>
      </c>
      <c r="C3" s="10">
        <v>5000</v>
      </c>
      <c r="E3" s="6" t="s">
        <v>8</v>
      </c>
      <c r="G3" s="37" t="s">
        <v>27</v>
      </c>
      <c r="H3" s="38"/>
      <c r="I3" s="38"/>
      <c r="J3" s="39"/>
    </row>
    <row r="4" spans="2:10" ht="17" x14ac:dyDescent="0.2">
      <c r="B4" s="4" t="s">
        <v>10</v>
      </c>
      <c r="C4" s="10">
        <v>50000</v>
      </c>
      <c r="E4" s="9" t="s">
        <v>7</v>
      </c>
      <c r="F4" s="3">
        <v>0.01</v>
      </c>
    </row>
    <row r="5" spans="2:10" ht="32" customHeight="1" x14ac:dyDescent="0.2">
      <c r="B5" s="4" t="s">
        <v>13</v>
      </c>
      <c r="C5" s="11"/>
      <c r="E5" s="9" t="s">
        <v>3</v>
      </c>
      <c r="F5" s="3">
        <v>0.08</v>
      </c>
    </row>
    <row r="6" spans="2:10" ht="30" customHeight="1" x14ac:dyDescent="0.2">
      <c r="B6" s="4" t="s">
        <v>12</v>
      </c>
      <c r="C6" s="12">
        <v>5000</v>
      </c>
      <c r="E6" s="9" t="s">
        <v>4</v>
      </c>
      <c r="F6" s="3">
        <v>0.18</v>
      </c>
    </row>
    <row r="7" spans="2:10" x14ac:dyDescent="0.2">
      <c r="B7" s="4" t="s">
        <v>9</v>
      </c>
      <c r="C7" s="13">
        <v>4</v>
      </c>
      <c r="E7" s="9"/>
      <c r="F7" s="5"/>
    </row>
    <row r="8" spans="2:10" ht="17" x14ac:dyDescent="0.2">
      <c r="B8" s="4" t="s">
        <v>6</v>
      </c>
      <c r="C8" s="13">
        <v>1</v>
      </c>
      <c r="E8" s="9" t="s">
        <v>5</v>
      </c>
      <c r="F8" s="3">
        <v>0.02</v>
      </c>
    </row>
    <row r="9" spans="2:10" x14ac:dyDescent="0.2">
      <c r="B9" s="4" t="s">
        <v>17</v>
      </c>
      <c r="C9" s="14">
        <f ca="1">TODAY()</f>
        <v>44985</v>
      </c>
    </row>
    <row r="10" spans="2:10" x14ac:dyDescent="0.2">
      <c r="B10" s="4"/>
      <c r="C10" s="4"/>
    </row>
    <row r="12" spans="2:10" x14ac:dyDescent="0.2">
      <c r="B12" s="2" t="s">
        <v>11</v>
      </c>
      <c r="C12" s="4"/>
      <c r="D12" s="4"/>
      <c r="E12" s="4"/>
      <c r="F12" s="4"/>
      <c r="G12" s="4"/>
      <c r="H12" s="4"/>
      <c r="I12" s="4"/>
      <c r="J12" s="4"/>
    </row>
    <row r="13" spans="2:10" x14ac:dyDescent="0.2">
      <c r="B13" s="15" t="s">
        <v>14</v>
      </c>
      <c r="C13" s="15"/>
      <c r="D13" s="4"/>
      <c r="E13" s="16" t="s">
        <v>23</v>
      </c>
      <c r="F13" s="16"/>
      <c r="G13" s="17" t="s">
        <v>22</v>
      </c>
      <c r="H13" s="17"/>
      <c r="I13" s="18"/>
      <c r="J13" s="19"/>
    </row>
    <row r="14" spans="2:10" s="1" customFormat="1" x14ac:dyDescent="0.2">
      <c r="B14" s="2" t="s">
        <v>15</v>
      </c>
      <c r="C14" s="2" t="s">
        <v>19</v>
      </c>
      <c r="D14" s="2" t="s">
        <v>1</v>
      </c>
      <c r="E14" s="20" t="s">
        <v>21</v>
      </c>
      <c r="F14" s="20" t="s">
        <v>0</v>
      </c>
      <c r="G14" s="21" t="s">
        <v>24</v>
      </c>
      <c r="H14" s="21" t="s">
        <v>0</v>
      </c>
      <c r="I14" s="22" t="s">
        <v>16</v>
      </c>
      <c r="J14" s="23" t="s">
        <v>20</v>
      </c>
    </row>
    <row r="15" spans="2:10" x14ac:dyDescent="0.2">
      <c r="B15" s="24">
        <f ca="1">C9</f>
        <v>44985</v>
      </c>
      <c r="C15" s="4"/>
      <c r="D15" s="25">
        <f>$C$3</f>
        <v>5000</v>
      </c>
      <c r="E15" s="26"/>
      <c r="F15" s="26"/>
      <c r="G15" s="27"/>
      <c r="H15" s="27"/>
      <c r="I15" s="18"/>
      <c r="J15" s="19"/>
    </row>
    <row r="16" spans="2:10" x14ac:dyDescent="0.2">
      <c r="B16" s="24">
        <f ca="1">B15+C8*7</f>
        <v>44992</v>
      </c>
      <c r="C16" s="4"/>
      <c r="D16" s="28"/>
      <c r="E16" s="26">
        <f>IF(AND($D15&lt;0,$D15&lt;$C$6),$C$6,IF($D15&lt;0,$D15,0))</f>
        <v>0</v>
      </c>
      <c r="F16" s="29"/>
      <c r="G16" s="30">
        <f>IF(AND($D15&lt;0,$D15&lt;$C$6),$D15*(-1)-$C$6,0)</f>
        <v>0</v>
      </c>
      <c r="H16" s="30"/>
      <c r="I16" s="31"/>
      <c r="J16" s="40">
        <f>C5</f>
        <v>0</v>
      </c>
    </row>
    <row r="17" spans="2:10" x14ac:dyDescent="0.2">
      <c r="B17" s="24">
        <f ca="1">B15+C7*7</f>
        <v>45013</v>
      </c>
      <c r="C17" s="4"/>
      <c r="D17" s="32"/>
      <c r="E17" s="26">
        <f>IF(AND($D16&lt;0,$D16&lt;$C$6),$C$6,IF($D16&lt;0,$D16,0))</f>
        <v>0</v>
      </c>
      <c r="F17" s="29"/>
      <c r="G17" s="30">
        <f>IF(AND($D16&lt;0,$D16&lt;$C$6),$D16*(-1)-$C$6,0)</f>
        <v>0</v>
      </c>
      <c r="H17" s="30"/>
      <c r="I17" s="31"/>
      <c r="J17" s="25"/>
    </row>
    <row r="18" spans="2:10" x14ac:dyDescent="0.2">
      <c r="B18" s="7"/>
    </row>
    <row r="19" spans="2:10" x14ac:dyDescent="0.2">
      <c r="B19" s="7"/>
    </row>
    <row r="20" spans="2:10" x14ac:dyDescent="0.2">
      <c r="B20" s="15" t="s">
        <v>18</v>
      </c>
      <c r="C20" s="15"/>
      <c r="D20" s="4"/>
      <c r="E20" s="16" t="s">
        <v>23</v>
      </c>
      <c r="F20" s="16"/>
      <c r="G20" s="17" t="s">
        <v>22</v>
      </c>
      <c r="H20" s="17"/>
      <c r="I20" s="18"/>
      <c r="J20" s="19"/>
    </row>
    <row r="21" spans="2:10" x14ac:dyDescent="0.2">
      <c r="B21" s="2" t="s">
        <v>15</v>
      </c>
      <c r="C21" s="2" t="s">
        <v>19</v>
      </c>
      <c r="D21" s="2" t="s">
        <v>1</v>
      </c>
      <c r="E21" s="20" t="s">
        <v>21</v>
      </c>
      <c r="F21" s="20" t="s">
        <v>0</v>
      </c>
      <c r="G21" s="21" t="s">
        <v>24</v>
      </c>
      <c r="H21" s="21" t="s">
        <v>0</v>
      </c>
      <c r="I21" s="22" t="s">
        <v>16</v>
      </c>
      <c r="J21" s="23" t="s">
        <v>20</v>
      </c>
    </row>
    <row r="22" spans="2:10" x14ac:dyDescent="0.2">
      <c r="B22" s="24">
        <f ca="1">$C$9</f>
        <v>44985</v>
      </c>
      <c r="C22" s="4"/>
      <c r="D22" s="25">
        <f>$C$3</f>
        <v>5000</v>
      </c>
      <c r="E22" s="26"/>
      <c r="F22" s="26"/>
      <c r="G22" s="27"/>
      <c r="H22" s="27"/>
      <c r="I22" s="18"/>
      <c r="J22" s="19"/>
    </row>
    <row r="23" spans="2:10" x14ac:dyDescent="0.2">
      <c r="B23" s="24">
        <f ca="1">B16</f>
        <v>44992</v>
      </c>
      <c r="C23" s="4"/>
      <c r="D23" s="28"/>
      <c r="E23" s="26">
        <f>IF(AND($D22&lt;0,$D22&lt;$C$6),$C$6,IF($D22&lt;0,$D22,0))</f>
        <v>0</v>
      </c>
      <c r="F23" s="29"/>
      <c r="G23" s="30">
        <f>IF(AND($D22&lt;0,$D22&lt;$C$6),$D22*(-1)-$C$6,0)</f>
        <v>0</v>
      </c>
      <c r="H23" s="30"/>
      <c r="I23" s="31"/>
      <c r="J23" s="25">
        <v>0</v>
      </c>
    </row>
    <row r="24" spans="2:10" x14ac:dyDescent="0.2">
      <c r="B24" s="24">
        <f ca="1">B17</f>
        <v>45013</v>
      </c>
      <c r="C24" s="4"/>
      <c r="D24" s="32">
        <f>D23-J24+I24-H24-F24</f>
        <v>0</v>
      </c>
      <c r="E24" s="26">
        <f>IF(AND($D23&lt;0,$D23&lt;$C$6),$C$6,IF($D23&lt;0,$D23,0))</f>
        <v>0</v>
      </c>
      <c r="F24" s="29"/>
      <c r="G24" s="30">
        <f>IF(AND($D23&lt;0,$D23&lt;$C$6),$D23*(-1)-$C$6,0)</f>
        <v>0</v>
      </c>
      <c r="H24" s="30"/>
      <c r="I24" s="31"/>
      <c r="J24" s="40"/>
    </row>
    <row r="28" spans="2:10" ht="24" x14ac:dyDescent="0.3">
      <c r="B28" s="33" t="s">
        <v>25</v>
      </c>
    </row>
  </sheetData>
  <mergeCells count="7">
    <mergeCell ref="B1:H1"/>
    <mergeCell ref="B13:C13"/>
    <mergeCell ref="B20:C20"/>
    <mergeCell ref="E13:F13"/>
    <mergeCell ref="G13:H13"/>
    <mergeCell ref="E20:F20"/>
    <mergeCell ref="G20:H2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Kurzfristige Finanz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2023-02-27T15:51:55Z</cp:lastPrinted>
  <dcterms:created xsi:type="dcterms:W3CDTF">2023-02-27T11:40:32Z</dcterms:created>
  <dcterms:modified xsi:type="dcterms:W3CDTF">2023-02-28T11:06:07Z</dcterms:modified>
</cp:coreProperties>
</file>