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kerstinfrohlig/Dropbox/BKO/Wirtschaftsinformatik/Excel/"/>
    </mc:Choice>
  </mc:AlternateContent>
  <xr:revisionPtr revIDLastSave="0" documentId="13_ncr:1_{5768A3CB-5A8E-2641-A055-E9CF8DFD195A}" xr6:coauthVersionLast="47" xr6:coauthVersionMax="47" xr10:uidLastSave="{00000000-0000-0000-0000-000000000000}"/>
  <bookViews>
    <workbookView xWindow="160" yWindow="500" windowWidth="38400" windowHeight="20120" activeTab="5" xr2:uid="{00000000-000D-0000-FFFF-FFFF00000000}"/>
  </bookViews>
  <sheets>
    <sheet name="Einfache Berechnung" sheetId="6" r:id="rId1"/>
    <sheet name="Bonus-1" sheetId="1" r:id="rId2"/>
    <sheet name="Prämien&amp;Co." sheetId="2" r:id="rId3"/>
    <sheet name="Provision-1" sheetId="4" r:id="rId4"/>
    <sheet name="Provision-2" sheetId="3" r:id="rId5"/>
    <sheet name="Prämien&amp;Provisionen" sheetId="5" r:id="rId6"/>
    <sheet name="Bioladen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</calcChain>
</file>

<file path=xl/sharedStrings.xml><?xml version="1.0" encoding="utf-8"?>
<sst xmlns="http://schemas.openxmlformats.org/spreadsheetml/2006/main" count="299" uniqueCount="221">
  <si>
    <t>Filiale</t>
  </si>
  <si>
    <t>Standort</t>
  </si>
  <si>
    <t>Land</t>
  </si>
  <si>
    <t>Umsatz</t>
  </si>
  <si>
    <t>München</t>
  </si>
  <si>
    <t>Deutschland</t>
  </si>
  <si>
    <t>Berlin</t>
  </si>
  <si>
    <t>Hamburg</t>
  </si>
  <si>
    <t>Prag</t>
  </si>
  <si>
    <t>Tschechien</t>
  </si>
  <si>
    <t>Pilsen</t>
  </si>
  <si>
    <t>Salzburg</t>
  </si>
  <si>
    <t>Österreich</t>
  </si>
  <si>
    <t>Wien</t>
  </si>
  <si>
    <t>Ergänze die Tabelle und rechne den Bonus aus!</t>
  </si>
  <si>
    <t>Der Bonus beträgt 5%, falls der Umsatz kleiner als 100.000 ist, sonst 10%.</t>
  </si>
  <si>
    <t>-&gt; Schreibe diese Angaben in eine geeignete Tabelle!</t>
  </si>
  <si>
    <t>Syntax: =WENN(Bedingung;DANN;SONST)</t>
  </si>
  <si>
    <t>Prämien und Provisionen in der XY-GmbH</t>
  </si>
  <si>
    <t>Fülle die Tabelle!</t>
  </si>
  <si>
    <t>Mitarbeiter</t>
  </si>
  <si>
    <t>brutto</t>
  </si>
  <si>
    <t>netto</t>
  </si>
  <si>
    <t>Provision in €</t>
  </si>
  <si>
    <t>Prämie</t>
  </si>
  <si>
    <t>Fortbildungsbedarf</t>
  </si>
  <si>
    <t>Andres, Maja</t>
  </si>
  <si>
    <t>Bultoda, Mirjam</t>
  </si>
  <si>
    <t>Caprici, Michaela</t>
  </si>
  <si>
    <t>Darmdopp, Marianne</t>
  </si>
  <si>
    <t>Eckes, Manuela</t>
  </si>
  <si>
    <t>Frümbitter, Micha</t>
  </si>
  <si>
    <t>Gutmann, Maruf</t>
  </si>
  <si>
    <t>Haase, Marina</t>
  </si>
  <si>
    <t>Isodur, Matthis</t>
  </si>
  <si>
    <t>Jagoda, Marc</t>
  </si>
  <si>
    <t>Kahner, Monika</t>
  </si>
  <si>
    <t>Leman, Martin</t>
  </si>
  <si>
    <t>Mondorf, Marie</t>
  </si>
  <si>
    <t>Niederastroth, Markus</t>
  </si>
  <si>
    <t>Olbricht, Martina</t>
  </si>
  <si>
    <t>Purzel, Max</t>
  </si>
  <si>
    <t>Quarx, Marcel</t>
  </si>
  <si>
    <t>Rike, Maria</t>
  </si>
  <si>
    <t>Schmitz, Muriel</t>
  </si>
  <si>
    <t>Tresselt, Mareike</t>
  </si>
  <si>
    <t>Urlaub, Mike</t>
  </si>
  <si>
    <t>Versage, Madeleine</t>
  </si>
  <si>
    <t>Wahnproducer, Mario</t>
  </si>
  <si>
    <t>Xanten, Melchior</t>
  </si>
  <si>
    <t>Yeni, Minerva</t>
  </si>
  <si>
    <t>Ziegel, Magda</t>
  </si>
  <si>
    <t>Summe</t>
  </si>
  <si>
    <t>Situation</t>
  </si>
  <si>
    <t xml:space="preserve">Die Mitarbeiter Bäcker, Schmied und Weber reisen für die RAND OHG zu ihren Kunden. Sie bekommen einen Teil </t>
  </si>
  <si>
    <t xml:space="preserve">ihres Gehalts als Provision ausgezahlt.  </t>
  </si>
  <si>
    <t>Bäcker</t>
  </si>
  <si>
    <t>Schmied</t>
  </si>
  <si>
    <t>Weber</t>
  </si>
  <si>
    <t>Filiale Nord</t>
  </si>
  <si>
    <t>Filiale West</t>
  </si>
  <si>
    <t>Filiale Süd</t>
  </si>
  <si>
    <t>Filiale Ost</t>
  </si>
  <si>
    <t>Provision Nord</t>
  </si>
  <si>
    <t>Provision West</t>
  </si>
  <si>
    <t>Provision Süd</t>
  </si>
  <si>
    <t>Provision Ost</t>
  </si>
  <si>
    <t>Zwischensumme</t>
  </si>
  <si>
    <t>Zuschlag</t>
  </si>
  <si>
    <t>Gesamtprovision</t>
  </si>
  <si>
    <t>Bestimmen Sie für die Mitarbeiter die jeweiligen Provisionsbeträge, wenn in den</t>
  </si>
  <si>
    <t>einzelnen Filialen die Provisionssätze wie folgt berechnet werden:</t>
  </si>
  <si>
    <t>Umsatz größer oder gleich 800 € ergibt 100 €, sonst 50 € Provision</t>
  </si>
  <si>
    <t>Umsatz bis 700 € 3%, Umsatz über 700 € 5%</t>
  </si>
  <si>
    <t>Umsatz größer als 600 € ergibt 10%, sonst 5%</t>
  </si>
  <si>
    <t>Umsatz bis 400 € ergibt 40 €, Umsatz über 400 € ergibt 10 %</t>
  </si>
  <si>
    <t>Beträgt die Summe der Provisionen weniger als 200 €, 
dann gibt es nochmals 10 % zusätzlich von der Zwischen-
summe, sonst nichts.</t>
  </si>
  <si>
    <t>Provisionsabrechnung für Vertreter</t>
  </si>
  <si>
    <t>Wenn eine Berechnung von einer Bedingung abhängig ist, so muss diese</t>
  </si>
  <si>
    <r>
      <t xml:space="preserve">Bedingung in einer </t>
    </r>
    <r>
      <rPr>
        <b/>
        <sz val="12"/>
        <rFont val="Courier New"/>
        <family val="3"/>
      </rPr>
      <t>Wenn-Dann-Funktion</t>
    </r>
    <r>
      <rPr>
        <sz val="12"/>
        <rFont val="Courier New"/>
        <family val="3"/>
      </rPr>
      <t xml:space="preserve"> formuliert werden.</t>
    </r>
  </si>
  <si>
    <t>Der Befehl lautet allg.</t>
  </si>
  <si>
    <t>Wenn(Bedingung;DannWert;SonstWert)</t>
  </si>
  <si>
    <t>Bedingung</t>
  </si>
  <si>
    <t>DannWert</t>
  </si>
  <si>
    <t>SonstWert</t>
  </si>
  <si>
    <t>im Beispiel:</t>
  </si>
  <si>
    <t>für das Fixum</t>
  </si>
  <si>
    <t>B18=1</t>
  </si>
  <si>
    <t>E15</t>
  </si>
  <si>
    <t>E16</t>
  </si>
  <si>
    <t>(siehe Kasten)</t>
  </si>
  <si>
    <t>für die Provision</t>
  </si>
  <si>
    <t>Für Vertreter in ProvGruppe 1 beträgt der Provisionssatz 10%</t>
  </si>
  <si>
    <t>Für Vertreter in ProvGruppe 2 beträgt der Provisionssatz 15%</t>
  </si>
  <si>
    <t>Das Fixum für die Vetreter in Prov.gruppe 1 beträgt z.Zt.:</t>
  </si>
  <si>
    <t>Das Fixum für die Vetreter in Prov.gruppe 2 beträgt z.Zt.:</t>
  </si>
  <si>
    <t>Vertreter</t>
  </si>
  <si>
    <t>ProvGr</t>
  </si>
  <si>
    <t>Fixum</t>
  </si>
  <si>
    <t>Prov.satz</t>
  </si>
  <si>
    <t>Prov.in EUR</t>
  </si>
  <si>
    <t>Gesamt
vergütung</t>
  </si>
  <si>
    <t>Bach</t>
  </si>
  <si>
    <t>Hagel</t>
  </si>
  <si>
    <t>Kunze</t>
  </si>
  <si>
    <t>Meier</t>
  </si>
  <si>
    <t>Stolpe</t>
  </si>
  <si>
    <t>Summen:</t>
  </si>
  <si>
    <t>Bonus in %</t>
  </si>
  <si>
    <t>Bonus in Euro</t>
  </si>
  <si>
    <t>Aufgaben</t>
  </si>
  <si>
    <t>1. Schreibe die roten Angaben unten in eine geeignete Tabelle</t>
  </si>
  <si>
    <t>2. Ergänze um geeignete kopierfähige Formeln</t>
  </si>
  <si>
    <t xml:space="preserve">Der Umsatz netto errechnet sich, indem die Umsatzsteuer abgezogen wird. Die Umsatzsteuer beträgt 16%. Die Provision hängt davon ab, wie hoch der Umsatz netto ist. Beträgt er mehr als 50.000 Euro, beträgt die Prämie 5%, sonst 2%. Eine Prämie wird ab 100.000 gewährt. Ein Fortbildungsbedarf besteht bei Mitarbeitern, die weniger als 10.000 € Umsatz erzielen. </t>
  </si>
  <si>
    <t>2. Ergänze um geeignete kopierfähige Formeln.</t>
  </si>
  <si>
    <t xml:space="preserve">Beachte: </t>
  </si>
  <si>
    <t>Nur dort wo der Wert einer Zelle von einer Bedingung abhängig ist, wird die WENN-Funktion bebraucht.</t>
  </si>
  <si>
    <t>Funktionen und Berechnungen können beliebig mit einerander verknüpft werden. Bsp.: =wenn(….) * C10</t>
  </si>
  <si>
    <t>Wird eine Prämie gewährt, so soll in dem Feld ja stehen. Beachte Zeichen mit denen nicht gerechnet wird, müssen in " " stehen.</t>
  </si>
  <si>
    <t>3. Lese den grünen Text.</t>
  </si>
  <si>
    <t>Angaben:</t>
  </si>
  <si>
    <t>1. Ergänze um geeignete kopierfähige Formeln.</t>
  </si>
  <si>
    <t>2. Lese den grünen Text.</t>
  </si>
  <si>
    <t>Beachte:</t>
  </si>
  <si>
    <t xml:space="preserve">Die Gesamtvergütung eines Vertreters setzt sich aus seinem Fixum(bekommt er immer) und seiner Provision zusammen. Die Provision ist ein Prozentsatz vom Umsatz. </t>
  </si>
  <si>
    <t>Wenn-Funktion - Rechnen</t>
  </si>
  <si>
    <t xml:space="preserve">1. Aufgabe </t>
  </si>
  <si>
    <t>3. Aufgabe</t>
  </si>
  <si>
    <t>Berechnen Sie den Rabatt in € mit einer Wenn-Funktion.</t>
  </si>
  <si>
    <t>Kinder zahlen nicht den vollen Reisepreis. Es gilt:</t>
  </si>
  <si>
    <t>Wenn der Urlaub kleiner gleich 5000 Euro kostet, wird ein Rabatt von 100 Euro gewährt.</t>
  </si>
  <si>
    <t>Falls eine Familie mehr als 2 Kinder hat zahlen alle Kinder der Familie nur 10 % des Preises eines Erwachsenen</t>
  </si>
  <si>
    <t>sonst wird ein Rabatt von 300 Euro gewährt.</t>
  </si>
  <si>
    <t>Eine Familie mit ein oder zwei Kindern zahlt je Kind 40 Prozent des Erwachsenenpreises.</t>
  </si>
  <si>
    <t>Kunde</t>
  </si>
  <si>
    <t>Kosten des Urlaubs</t>
  </si>
  <si>
    <t>Rabatt</t>
  </si>
  <si>
    <t>Familie</t>
  </si>
  <si>
    <t>Kosten der Reise für Erwachsene</t>
  </si>
  <si>
    <t>Anzahl Kinder</t>
  </si>
  <si>
    <t>Reisepreis pro Kind</t>
  </si>
  <si>
    <t>Reisepreis für alle Kinder der Familie</t>
  </si>
  <si>
    <t>Mickey Mouse</t>
  </si>
  <si>
    <t>Müller</t>
  </si>
  <si>
    <t>Minnie Mouse</t>
  </si>
  <si>
    <t>Schmitz</t>
  </si>
  <si>
    <t>Dagobert Duck</t>
  </si>
  <si>
    <t>Kuhn</t>
  </si>
  <si>
    <t>2. Aufgabe</t>
  </si>
  <si>
    <t>4. Aufgabe</t>
  </si>
  <si>
    <t xml:space="preserve">Wenn Funktion mit Worten im 1. Teil. </t>
  </si>
  <si>
    <t>Falls jemand zu dick ist, soll er wie viel Kilogramm abnehmen?</t>
  </si>
  <si>
    <t>Berechnen Sie die Kosten der Reise mit einer Wenn Funktion.</t>
  </si>
  <si>
    <t>Berechnen Sie dies mit Wenn-Funktion im gelben Feld.</t>
  </si>
  <si>
    <t>Reisen nach Afrika kosten pro Woche 1000 Euro, alle anderen Reisen kosten 2000 Euro pro Woche</t>
  </si>
  <si>
    <t>Den 3. Teil der Wenn Funktion - falls nichts abgenommen werden soll -</t>
  </si>
  <si>
    <t>machen Sie mit " " . So erscheint gar nichts, nicht einmal die 0.</t>
  </si>
  <si>
    <t>gewünschtes Urlaubsland</t>
  </si>
  <si>
    <t>Anzahl Wochen</t>
  </si>
  <si>
    <t>Kosten der Reise</t>
  </si>
  <si>
    <t>Schweiz</t>
  </si>
  <si>
    <t>Afrika</t>
  </si>
  <si>
    <t>Name</t>
  </si>
  <si>
    <t>IST-Gewicht</t>
  </si>
  <si>
    <t>Ideal-gewicht</t>
  </si>
  <si>
    <t>Soll kg abnehmen</t>
  </si>
  <si>
    <t>Ungarn</t>
  </si>
  <si>
    <t>Adda</t>
  </si>
  <si>
    <t>Bruno</t>
  </si>
  <si>
    <t>Claudio</t>
  </si>
  <si>
    <t>5. Aufgabe</t>
  </si>
  <si>
    <t>Dorit</t>
  </si>
  <si>
    <t>Falls jemand zu dünn ist, soll er wie viel Kilogramm zunehmen?</t>
  </si>
  <si>
    <t>Stoll</t>
  </si>
  <si>
    <t>Den 3. Teil der Wenn Funktion - falls nichts zugenommen werden soll -</t>
  </si>
  <si>
    <t>TIP: Wenn IST Gewicht &lt; Idealgewicht; zunehmen;""</t>
  </si>
  <si>
    <t>Soll  kg zunehmen</t>
  </si>
  <si>
    <t>statt zunehmen die kg ausrechnen lassen</t>
  </si>
  <si>
    <t>Bioladen</t>
  </si>
  <si>
    <r>
      <t>Fall</t>
    </r>
    <r>
      <rPr>
        <sz val="10"/>
        <color indexed="8"/>
        <rFont val="Arial"/>
        <family val="2"/>
      </rPr>
      <t>: Ihr verkauft im Bioladen Produkte zum folgenden Preis:</t>
    </r>
  </si>
  <si>
    <t>Aufgabe:</t>
  </si>
  <si>
    <t>Chips 1,45 €, Brötchen 2,10 €, Kekse 1,80 €. In den letzten Monaten wurden folgende Stückzahlen verkauft:</t>
  </si>
  <si>
    <t>Erfasse die Informationen in der Tabelle.</t>
  </si>
  <si>
    <t>Februar: Chips 12 Stück, Brötchen 40 Stück, Kekse 23 Beutel.</t>
  </si>
  <si>
    <t>Verwende kopierfähige Zellbezüge wann immer möglich.</t>
  </si>
  <si>
    <t>März: Chips 18 Stück, Brötchen 32 Stück, Kekse 35 Beutel</t>
  </si>
  <si>
    <t>Achte auf Formatierung!</t>
  </si>
  <si>
    <t>1)      Berechnet für jeden Monat den Umsatz pro Produkt und die Umsatzsumme jeden Monats.</t>
  </si>
  <si>
    <t xml:space="preserve">2)      Berechnet, um wie viel der Umsatz vom Februar auf den März an z. B. Chips gestiegen bzw. gesunken ist. </t>
  </si>
  <si>
    <t>Also die Abweichung bzw. Differenz: mehr Umsatz =positiver Wert, gesunkener Umsatz =negativer Wert.</t>
  </si>
  <si>
    <t>3)      Wie viel ist diese Abweichung bei jedem Produkt in Prozent, wenn man den Februar als Basis (=100%) nimmt?</t>
  </si>
  <si>
    <t>4)      Erstelle ein Diagramm nur mit den drei %-Abweichungen und den PRoduktnamen (Überschrift, Legende, X-Achsenbeschriftung)</t>
  </si>
  <si>
    <t xml:space="preserve">5)      Du willst die guten Produkte markieren als Renner und die schlechten als Penner. Dies macht Excel automatisch für Dich: WENN-DANN-Funktion: </t>
  </si>
  <si>
    <t>Wenn die Differenz größer als 20 % dann ist es ein Renner, sonst ist es ein Penner.</t>
  </si>
  <si>
    <t>,</t>
  </si>
  <si>
    <t>Stückzahl</t>
  </si>
  <si>
    <t xml:space="preserve">Wenn Dann </t>
  </si>
  <si>
    <t>Produkte</t>
  </si>
  <si>
    <t>Stückpreis</t>
  </si>
  <si>
    <t>Februar</t>
  </si>
  <si>
    <t>März</t>
  </si>
  <si>
    <t>Abweichung in €</t>
  </si>
  <si>
    <t>Abweichung in  %</t>
  </si>
  <si>
    <t>Renner-Penner</t>
  </si>
  <si>
    <t>Chips</t>
  </si>
  <si>
    <t>Brötchen</t>
  </si>
  <si>
    <t>Kekse</t>
  </si>
  <si>
    <t>Prämien und Provisionen in der M GmbH</t>
  </si>
  <si>
    <t>Provision</t>
  </si>
  <si>
    <t>Angaben</t>
  </si>
  <si>
    <t>Provision A in %:</t>
  </si>
  <si>
    <t>unter</t>
  </si>
  <si>
    <t>Provision B in %:</t>
  </si>
  <si>
    <t>ab</t>
  </si>
  <si>
    <t xml:space="preserve"> Prämie ab</t>
  </si>
  <si>
    <t>Umsatzsteuer in %:</t>
  </si>
  <si>
    <t xml:space="preserve">Fortbildungsbedarf bei netto unter </t>
  </si>
  <si>
    <t>1. Berechne den Nettoumsatz</t>
  </si>
  <si>
    <t>2.Berechne die Provision in Euro. Sie ist abhängig von der Höhe des Bruttoumsatzes.</t>
  </si>
  <si>
    <t>3. Eine Prämie bekommt der, der mehr als 50.000 Euro Umsatz brutto  (Prämie)</t>
  </si>
  <si>
    <t>4. Bestimme, ob der Mitarbeiter einen Fortbildungsbedarf 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</si>
</sst>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[$€-407]_-;\-* #,##0\ [$€-407]_-;_-* \-??\ [$€-407]_-;_-@_-"/>
    <numFmt numFmtId="165" formatCode="#,##0.00&quot; €&quot;"/>
    <numFmt numFmtId="166" formatCode="_-* #,##0.00&quot; €&quot;_-;\-* #,##0.00&quot; €&quot;_-;_-* \-??&quot; €&quot;_-;_-@_-"/>
    <numFmt numFmtId="167" formatCode="#,##0.00&quot; €&quot;;\-#,##0.00&quot; €&quot;"/>
    <numFmt numFmtId="168" formatCode="#,##0&quot; DM&quot;;\-#,##0&quot; DM&quot;"/>
    <numFmt numFmtId="170" formatCode="_-* #,##0\ _€_-;\-* #,##0\ _€_-;_-* &quot;-&quot;??\ _€_-;_-@_-"/>
    <numFmt numFmtId="171" formatCode="#,##0.00\ &quot;€&quot;"/>
    <numFmt numFmtId="172" formatCode="_-* #,##0\ [$€-407]_-;\-* #,##0\ [$€-407]_-;_-* &quot;-&quot;??\ [$€-407]_-;_-@_-"/>
    <numFmt numFmtId="173" formatCode="_-* #,##0\ &quot;€&quot;_-;\-* #,##0\ &quot;€&quot;_-;_-* &quot;-&quot;??\ &quot;€&quot;_-;_-@_-"/>
  </numFmts>
  <fonts count="3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1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4"/>
      <name val="Times New Roman"/>
      <family val="1"/>
    </font>
    <font>
      <sz val="12"/>
      <name val="Times New Roman"/>
      <family val="1"/>
    </font>
    <font>
      <b/>
      <i/>
      <u/>
      <sz val="12"/>
      <name val="Times New Roman"/>
      <family val="1"/>
    </font>
    <font>
      <sz val="12"/>
      <name val="Courier New"/>
      <family val="3"/>
    </font>
    <font>
      <b/>
      <sz val="14"/>
      <name val="Courier New"/>
      <family val="3"/>
    </font>
    <font>
      <b/>
      <sz val="12"/>
      <name val="Courier New"/>
      <family val="3"/>
    </font>
    <font>
      <sz val="12"/>
      <name val="Arial"/>
      <family val="2"/>
    </font>
    <font>
      <sz val="12"/>
      <color indexed="10"/>
      <name val="Courier New"/>
      <family val="3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4"/>
      <color rgb="FF00B050"/>
      <name val="Arial"/>
      <family val="2"/>
    </font>
    <font>
      <b/>
      <i/>
      <sz val="10"/>
      <color rgb="FF00B050"/>
      <name val="Arial"/>
      <family val="2"/>
    </font>
    <font>
      <i/>
      <sz val="10"/>
      <color rgb="FF00B050"/>
      <name val="Arial"/>
      <family val="2"/>
    </font>
    <font>
      <sz val="12"/>
      <color rgb="FFFF0000"/>
      <name val="Times New Roman"/>
      <family val="1"/>
    </font>
    <font>
      <sz val="12"/>
      <color rgb="FF00B050"/>
      <name val="Courier New"/>
      <family val="3"/>
    </font>
    <font>
      <sz val="12"/>
      <color theme="4" tint="0.79998168889431442"/>
      <name val="Times New Roman"/>
      <family val="1"/>
    </font>
    <font>
      <sz val="11"/>
      <color theme="4" tint="0.79998168889431442"/>
      <name val="Calibri"/>
      <family val="2"/>
      <charset val="1"/>
    </font>
    <font>
      <b/>
      <sz val="18"/>
      <name val="Arial"/>
      <family val="2"/>
    </font>
    <font>
      <sz val="14"/>
      <name val="Arial"/>
      <family val="2"/>
    </font>
    <font>
      <sz val="2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/>
    <xf numFmtId="166" fontId="17" fillId="0" borderId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2" fillId="0" borderId="3" xfId="0" applyFont="1" applyBorder="1"/>
    <xf numFmtId="0" fontId="15" fillId="0" borderId="4" xfId="0" applyFont="1" applyBorder="1"/>
    <xf numFmtId="0" fontId="15" fillId="0" borderId="0" xfId="0" applyFont="1"/>
    <xf numFmtId="0" fontId="12" fillId="0" borderId="5" xfId="0" applyFont="1" applyBorder="1"/>
    <xf numFmtId="0" fontId="0" fillId="0" borderId="4" xfId="0" applyBorder="1"/>
    <xf numFmtId="167" fontId="14" fillId="0" borderId="5" xfId="0" applyNumberFormat="1" applyFont="1" applyBorder="1"/>
    <xf numFmtId="0" fontId="15" fillId="0" borderId="6" xfId="0" applyFont="1" applyBorder="1"/>
    <xf numFmtId="0" fontId="15" fillId="0" borderId="7" xfId="0" applyFont="1" applyBorder="1"/>
    <xf numFmtId="167" fontId="14" fillId="0" borderId="8" xfId="0" applyNumberFormat="1" applyFont="1" applyBorder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7" xfId="0" applyFont="1" applyBorder="1" applyAlignment="1">
      <alignment wrapText="1"/>
    </xf>
    <xf numFmtId="167" fontId="12" fillId="0" borderId="0" xfId="0" applyNumberFormat="1" applyFont="1"/>
    <xf numFmtId="168" fontId="12" fillId="0" borderId="0" xfId="0" applyNumberFormat="1" applyFont="1"/>
    <xf numFmtId="167" fontId="12" fillId="0" borderId="7" xfId="0" applyNumberFormat="1" applyFont="1" applyBorder="1"/>
    <xf numFmtId="168" fontId="16" fillId="0" borderId="0" xfId="0" applyNumberFormat="1" applyFont="1"/>
    <xf numFmtId="0" fontId="2" fillId="0" borderId="9" xfId="1" applyFont="1" applyBorder="1" applyAlignment="1">
      <alignment horizontal="center"/>
    </xf>
    <xf numFmtId="0" fontId="0" fillId="2" borderId="0" xfId="0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10" xfId="0" applyBorder="1"/>
    <xf numFmtId="165" fontId="0" fillId="0" borderId="10" xfId="0" applyNumberFormat="1" applyBorder="1"/>
    <xf numFmtId="166" fontId="17" fillId="2" borderId="10" xfId="3" applyFill="1" applyBorder="1" applyAlignment="1" applyProtection="1"/>
    <xf numFmtId="166" fontId="0" fillId="2" borderId="10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0" fontId="23" fillId="0" borderId="11" xfId="0" applyFont="1" applyBorder="1"/>
    <xf numFmtId="0" fontId="23" fillId="0" borderId="12" xfId="0" applyFont="1" applyBorder="1" applyAlignment="1">
      <alignment vertical="top"/>
    </xf>
    <xf numFmtId="9" fontId="0" fillId="0" borderId="0" xfId="0" applyNumberFormat="1"/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2" fillId="0" borderId="0" xfId="1" applyFont="1" applyAlignment="1">
      <alignment horizontal="center"/>
    </xf>
    <xf numFmtId="9" fontId="1" fillId="2" borderId="10" xfId="2" applyFill="1" applyBorder="1" applyAlignment="1">
      <alignment horizontal="center"/>
    </xf>
    <xf numFmtId="164" fontId="0" fillId="2" borderId="10" xfId="0" applyNumberFormat="1" applyFill="1" applyBorder="1"/>
    <xf numFmtId="166" fontId="17" fillId="2" borderId="0" xfId="3" applyFill="1"/>
    <xf numFmtId="9" fontId="1" fillId="2" borderId="0" xfId="2" applyFill="1"/>
    <xf numFmtId="166" fontId="17" fillId="2" borderId="3" xfId="3" applyFill="1" applyBorder="1"/>
    <xf numFmtId="166" fontId="17" fillId="2" borderId="0" xfId="3" applyFill="1" applyBorder="1"/>
    <xf numFmtId="166" fontId="17" fillId="2" borderId="9" xfId="3" applyFill="1" applyBorder="1"/>
    <xf numFmtId="9" fontId="1" fillId="2" borderId="9" xfId="2" applyFill="1" applyBorder="1"/>
    <xf numFmtId="0" fontId="10" fillId="0" borderId="15" xfId="0" applyFont="1" applyBorder="1"/>
    <xf numFmtId="0" fontId="10" fillId="0" borderId="16" xfId="0" applyFont="1" applyBorder="1"/>
    <xf numFmtId="0" fontId="25" fillId="2" borderId="10" xfId="0" applyFont="1" applyFill="1" applyBorder="1"/>
    <xf numFmtId="9" fontId="26" fillId="2" borderId="10" xfId="2" applyFont="1" applyFill="1" applyBorder="1"/>
    <xf numFmtId="0" fontId="10" fillId="0" borderId="17" xfId="0" applyFont="1" applyBorder="1"/>
    <xf numFmtId="166" fontId="17" fillId="3" borderId="18" xfId="3" applyFill="1" applyBorder="1"/>
    <xf numFmtId="166" fontId="17" fillId="3" borderId="19" xfId="3" applyFill="1" applyBorder="1"/>
    <xf numFmtId="166" fontId="17" fillId="3" borderId="20" xfId="3" applyFill="1" applyBorder="1"/>
    <xf numFmtId="166" fontId="17" fillId="3" borderId="21" xfId="3" applyFill="1" applyBorder="1"/>
    <xf numFmtId="166" fontId="17" fillId="3" borderId="22" xfId="3" applyFill="1" applyBorder="1"/>
    <xf numFmtId="166" fontId="17" fillId="3" borderId="23" xfId="3" applyFill="1" applyBorder="1"/>
    <xf numFmtId="9" fontId="1" fillId="3" borderId="10" xfId="2" applyFill="1" applyBorder="1"/>
    <xf numFmtId="0" fontId="10" fillId="0" borderId="10" xfId="0" applyFont="1" applyBorder="1"/>
    <xf numFmtId="165" fontId="10" fillId="0" borderId="10" xfId="0" applyNumberFormat="1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23" fillId="0" borderId="12" xfId="0" applyFont="1" applyBorder="1"/>
    <xf numFmtId="0" fontId="23" fillId="0" borderId="13" xfId="0" applyFont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/>
    <xf numFmtId="166" fontId="31" fillId="0" borderId="10" xfId="3" applyFont="1" applyBorder="1"/>
    <xf numFmtId="0" fontId="31" fillId="4" borderId="10" xfId="0" applyFont="1" applyFill="1" applyBorder="1"/>
    <xf numFmtId="0" fontId="33" fillId="0" borderId="10" xfId="0" applyFont="1" applyBorder="1"/>
    <xf numFmtId="166" fontId="33" fillId="0" borderId="10" xfId="3" applyFont="1" applyBorder="1"/>
    <xf numFmtId="0" fontId="33" fillId="0" borderId="10" xfId="0" applyFont="1" applyBorder="1" applyAlignment="1">
      <alignment horizontal="center"/>
    </xf>
    <xf numFmtId="166" fontId="33" fillId="4" borderId="10" xfId="3" applyFont="1" applyFill="1" applyBorder="1" applyAlignment="1">
      <alignment horizontal="left"/>
    </xf>
    <xf numFmtId="166" fontId="33" fillId="0" borderId="10" xfId="3" applyFont="1" applyFill="1" applyBorder="1" applyAlignment="1"/>
    <xf numFmtId="166" fontId="33" fillId="0" borderId="0" xfId="3" applyFont="1" applyFill="1" applyBorder="1" applyAlignment="1"/>
    <xf numFmtId="166" fontId="28" fillId="0" borderId="10" xfId="3" applyFont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0" fontId="28" fillId="4" borderId="10" xfId="0" applyFont="1" applyFill="1" applyBorder="1"/>
    <xf numFmtId="0" fontId="31" fillId="0" borderId="0" xfId="0" quotePrefix="1" applyFont="1"/>
    <xf numFmtId="0" fontId="28" fillId="0" borderId="10" xfId="0" applyFont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34" fillId="0" borderId="0" xfId="0" applyFont="1"/>
    <xf numFmtId="0" fontId="28" fillId="5" borderId="10" xfId="0" applyFont="1" applyFill="1" applyBorder="1" applyAlignment="1">
      <alignment horizontal="left" vertical="center"/>
    </xf>
    <xf numFmtId="0" fontId="28" fillId="0" borderId="0" xfId="0" quotePrefix="1" applyFont="1"/>
    <xf numFmtId="0" fontId="34" fillId="0" borderId="0" xfId="0" applyFont="1" applyAlignment="1">
      <alignment horizontal="center"/>
    </xf>
    <xf numFmtId="0" fontId="35" fillId="0" borderId="0" xfId="0" applyFont="1"/>
    <xf numFmtId="0" fontId="17" fillId="0" borderId="0" xfId="0" applyFont="1"/>
    <xf numFmtId="0" fontId="36" fillId="0" borderId="0" xfId="0" applyFont="1"/>
    <xf numFmtId="49" fontId="36" fillId="0" borderId="0" xfId="0" applyNumberFormat="1" applyFont="1" applyAlignment="1">
      <alignment horizontal="left"/>
    </xf>
    <xf numFmtId="0" fontId="37" fillId="0" borderId="0" xfId="0" applyFont="1"/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wrapText="1"/>
    </xf>
    <xf numFmtId="0" fontId="35" fillId="0" borderId="10" xfId="0" applyFont="1" applyBorder="1" applyAlignment="1">
      <alignment horizontal="left"/>
    </xf>
    <xf numFmtId="44" fontId="8" fillId="0" borderId="10" xfId="5" applyFont="1" applyBorder="1"/>
    <xf numFmtId="44" fontId="8" fillId="0" borderId="10" xfId="0" applyNumberFormat="1" applyFont="1" applyBorder="1"/>
    <xf numFmtId="170" fontId="8" fillId="0" borderId="10" xfId="4" applyNumberFormat="1" applyFont="1" applyBorder="1" applyAlignment="1">
      <alignment vertical="center"/>
    </xf>
    <xf numFmtId="0" fontId="8" fillId="4" borderId="10" xfId="0" applyFont="1" applyFill="1" applyBorder="1"/>
    <xf numFmtId="2" fontId="15" fillId="0" borderId="0" xfId="0" applyNumberFormat="1" applyFont="1"/>
    <xf numFmtId="2" fontId="17" fillId="0" borderId="0" xfId="0" applyNumberFormat="1" applyFont="1"/>
    <xf numFmtId="0" fontId="32" fillId="0" borderId="0" xfId="0" applyFont="1"/>
    <xf numFmtId="171" fontId="0" fillId="0" borderId="10" xfId="0" applyNumberFormat="1" applyBorder="1"/>
    <xf numFmtId="171" fontId="0" fillId="6" borderId="10" xfId="0" applyNumberFormat="1" applyFill="1" applyBorder="1"/>
    <xf numFmtId="166" fontId="0" fillId="6" borderId="10" xfId="3" applyFont="1" applyFill="1" applyBorder="1"/>
    <xf numFmtId="9" fontId="0" fillId="6" borderId="10" xfId="2" applyFont="1" applyFill="1" applyBorder="1"/>
    <xf numFmtId="0" fontId="0" fillId="6" borderId="10" xfId="0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38" fillId="0" borderId="10" xfId="0" applyFont="1" applyBorder="1"/>
    <xf numFmtId="9" fontId="38" fillId="0" borderId="10" xfId="0" applyNumberFormat="1" applyFont="1" applyBorder="1"/>
    <xf numFmtId="172" fontId="0" fillId="0" borderId="10" xfId="0" applyNumberFormat="1" applyBorder="1"/>
    <xf numFmtId="173" fontId="38" fillId="0" borderId="10" xfId="3" applyNumberFormat="1" applyFont="1" applyBorder="1"/>
    <xf numFmtId="0" fontId="38" fillId="0" borderId="10" xfId="0" applyFont="1" applyBorder="1" applyAlignment="1">
      <alignment wrapText="1"/>
    </xf>
    <xf numFmtId="166" fontId="38" fillId="0" borderId="10" xfId="3" applyFont="1" applyFill="1" applyBorder="1"/>
    <xf numFmtId="0" fontId="17" fillId="7" borderId="0" xfId="0" applyFont="1" applyFill="1"/>
    <xf numFmtId="0" fontId="0" fillId="7" borderId="0" xfId="0" applyFill="1"/>
    <xf numFmtId="171" fontId="0" fillId="0" borderId="26" xfId="0" applyNumberFormat="1" applyBorder="1"/>
    <xf numFmtId="0" fontId="0" fillId="0" borderId="26" xfId="0" applyBorder="1"/>
    <xf numFmtId="0" fontId="0" fillId="0" borderId="26" xfId="0" applyBorder="1" applyAlignment="1">
      <alignment horizontal="center" vertical="center"/>
    </xf>
    <xf numFmtId="171" fontId="8" fillId="0" borderId="27" xfId="0" applyNumberFormat="1" applyFont="1" applyBorder="1"/>
    <xf numFmtId="171" fontId="8" fillId="3" borderId="27" xfId="0" applyNumberFormat="1" applyFont="1" applyFill="1" applyBorder="1"/>
    <xf numFmtId="171" fontId="0" fillId="0" borderId="0" xfId="0" applyNumberFormat="1"/>
    <xf numFmtId="0" fontId="0" fillId="0" borderId="0" xfId="0" applyAlignment="1">
      <alignment horizontal="center" vertical="center"/>
    </xf>
  </cellXfs>
  <cellStyles count="6">
    <cellStyle name="Euro" xfId="5" xr:uid="{1E9CF248-E1CA-B24D-ABCC-7FC34435C1C9}"/>
    <cellStyle name="Excel Built-in Normal" xfId="1" xr:uid="{00000000-0005-0000-0000-000000000000}"/>
    <cellStyle name="Komma" xfId="4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2769-CE19-104F-872F-B1646734A479}">
  <dimension ref="A1:T40"/>
  <sheetViews>
    <sheetView workbookViewId="0">
      <selection activeCell="B31" sqref="B31"/>
    </sheetView>
  </sheetViews>
  <sheetFormatPr baseColWidth="10" defaultColWidth="11.5" defaultRowHeight="18" x14ac:dyDescent="0.2"/>
  <cols>
    <col min="1" max="1" width="22" style="99" customWidth="1"/>
    <col min="2" max="2" width="18.5" style="99" customWidth="1"/>
    <col min="3" max="3" width="15.33203125" style="99" bestFit="1" customWidth="1"/>
    <col min="4" max="9" width="11.5" style="99"/>
    <col min="10" max="10" width="13.6640625" style="99" customWidth="1"/>
    <col min="11" max="11" width="11.5" style="99"/>
    <col min="12" max="12" width="13.5" style="99" customWidth="1"/>
    <col min="13" max="13" width="14.33203125" style="99" customWidth="1"/>
    <col min="14" max="14" width="23.83203125" style="99" customWidth="1"/>
    <col min="15" max="15" width="11.5" style="99"/>
    <col min="16" max="16" width="24.33203125" style="99" customWidth="1"/>
    <col min="17" max="17" width="21.5" style="99" customWidth="1"/>
    <col min="18" max="16384" width="11.5" style="99"/>
  </cols>
  <sheetData>
    <row r="1" spans="1:20" ht="33" x14ac:dyDescent="0.35">
      <c r="A1" s="98" t="s">
        <v>125</v>
      </c>
      <c r="B1" s="98"/>
      <c r="C1" s="98"/>
      <c r="D1" s="98"/>
      <c r="E1" s="98"/>
      <c r="F1" s="98"/>
      <c r="G1" s="98"/>
      <c r="J1" s="100"/>
    </row>
    <row r="4" spans="1:20" x14ac:dyDescent="0.2">
      <c r="A4" s="101" t="s">
        <v>126</v>
      </c>
      <c r="M4" s="101" t="s">
        <v>127</v>
      </c>
    </row>
    <row r="5" spans="1:20" x14ac:dyDescent="0.2">
      <c r="A5" s="99" t="s">
        <v>128</v>
      </c>
      <c r="M5" s="99" t="s">
        <v>129</v>
      </c>
    </row>
    <row r="6" spans="1:20" ht="20" x14ac:dyDescent="0.2">
      <c r="A6" s="102" t="s">
        <v>130</v>
      </c>
      <c r="M6" s="99" t="s">
        <v>131</v>
      </c>
    </row>
    <row r="7" spans="1:20" ht="20" x14ac:dyDescent="0.2">
      <c r="A7" s="102" t="s">
        <v>132</v>
      </c>
      <c r="M7" s="99" t="s">
        <v>133</v>
      </c>
    </row>
    <row r="9" spans="1:20" ht="34" x14ac:dyDescent="0.2">
      <c r="A9" s="103" t="s">
        <v>134</v>
      </c>
      <c r="B9" s="104" t="s">
        <v>135</v>
      </c>
      <c r="C9" s="103" t="s">
        <v>136</v>
      </c>
      <c r="M9" s="103" t="s">
        <v>137</v>
      </c>
      <c r="N9" s="104" t="s">
        <v>138</v>
      </c>
      <c r="O9" s="104" t="s">
        <v>139</v>
      </c>
      <c r="P9" s="104" t="s">
        <v>140</v>
      </c>
      <c r="Q9" s="104" t="s">
        <v>141</v>
      </c>
    </row>
    <row r="10" spans="1:20" ht="23" x14ac:dyDescent="0.25">
      <c r="A10" s="105" t="s">
        <v>142</v>
      </c>
      <c r="B10" s="106">
        <v>4000</v>
      </c>
      <c r="C10" s="107"/>
      <c r="M10" s="108" t="s">
        <v>143</v>
      </c>
      <c r="N10" s="109">
        <v>5000</v>
      </c>
      <c r="O10" s="110">
        <v>1</v>
      </c>
      <c r="P10" s="111"/>
      <c r="Q10" s="112"/>
      <c r="R10" s="113"/>
      <c r="S10" s="113"/>
      <c r="T10" s="113"/>
    </row>
    <row r="11" spans="1:20" ht="23" x14ac:dyDescent="0.25">
      <c r="A11" s="105" t="s">
        <v>144</v>
      </c>
      <c r="B11" s="106">
        <v>6000</v>
      </c>
      <c r="C11" s="107"/>
      <c r="M11" s="108" t="s">
        <v>145</v>
      </c>
      <c r="N11" s="109">
        <v>4500</v>
      </c>
      <c r="O11" s="110">
        <v>2</v>
      </c>
      <c r="P11" s="111"/>
      <c r="Q11" s="114"/>
    </row>
    <row r="12" spans="1:20" ht="23" x14ac:dyDescent="0.25">
      <c r="A12" s="105" t="s">
        <v>146</v>
      </c>
      <c r="B12" s="106">
        <v>9000</v>
      </c>
      <c r="C12" s="107"/>
      <c r="M12" s="108" t="s">
        <v>147</v>
      </c>
      <c r="N12" s="109">
        <v>6000</v>
      </c>
      <c r="O12" s="110">
        <v>3</v>
      </c>
      <c r="P12" s="111"/>
      <c r="Q12" s="114"/>
    </row>
    <row r="14" spans="1:20" x14ac:dyDescent="0.2">
      <c r="A14" s="101" t="s">
        <v>148</v>
      </c>
      <c r="M14" s="101" t="s">
        <v>149</v>
      </c>
    </row>
    <row r="15" spans="1:20" x14ac:dyDescent="0.2">
      <c r="A15" s="99" t="s">
        <v>150</v>
      </c>
      <c r="M15" s="99" t="s">
        <v>151</v>
      </c>
    </row>
    <row r="16" spans="1:20" x14ac:dyDescent="0.2">
      <c r="A16" s="99" t="s">
        <v>152</v>
      </c>
      <c r="M16" s="99" t="s">
        <v>153</v>
      </c>
    </row>
    <row r="17" spans="1:16" x14ac:dyDescent="0.2">
      <c r="A17" s="99" t="s">
        <v>154</v>
      </c>
      <c r="M17" s="99" t="s">
        <v>155</v>
      </c>
    </row>
    <row r="18" spans="1:16" x14ac:dyDescent="0.2">
      <c r="M18" s="99" t="s">
        <v>156</v>
      </c>
    </row>
    <row r="19" spans="1:16" ht="34" x14ac:dyDescent="0.2">
      <c r="A19" s="104" t="s">
        <v>157</v>
      </c>
      <c r="B19" s="104" t="s">
        <v>158</v>
      </c>
      <c r="C19" s="104" t="s">
        <v>159</v>
      </c>
      <c r="D19" s="102"/>
      <c r="E19" s="102"/>
    </row>
    <row r="20" spans="1:16" ht="20" x14ac:dyDescent="0.2">
      <c r="A20" s="115" t="s">
        <v>160</v>
      </c>
      <c r="B20" s="116">
        <v>2</v>
      </c>
      <c r="C20" s="117"/>
      <c r="D20" s="118"/>
      <c r="E20" s="102"/>
    </row>
    <row r="21" spans="1:16" ht="34" x14ac:dyDescent="0.2">
      <c r="A21" s="115" t="s">
        <v>161</v>
      </c>
      <c r="B21" s="116">
        <v>3</v>
      </c>
      <c r="C21" s="117"/>
      <c r="D21" s="102"/>
      <c r="E21" s="102"/>
      <c r="M21" s="104" t="s">
        <v>162</v>
      </c>
      <c r="N21" s="104" t="s">
        <v>163</v>
      </c>
      <c r="O21" s="104" t="s">
        <v>164</v>
      </c>
      <c r="P21" s="104" t="s">
        <v>165</v>
      </c>
    </row>
    <row r="22" spans="1:16" ht="20" x14ac:dyDescent="0.2">
      <c r="A22" s="115" t="s">
        <v>166</v>
      </c>
      <c r="B22" s="116">
        <v>4</v>
      </c>
      <c r="C22" s="117"/>
      <c r="D22" s="102"/>
      <c r="M22" s="115" t="s">
        <v>167</v>
      </c>
      <c r="N22" s="119">
        <v>54</v>
      </c>
      <c r="O22" s="119">
        <v>56.949999999999996</v>
      </c>
      <c r="P22" s="120"/>
    </row>
    <row r="23" spans="1:16" ht="20" x14ac:dyDescent="0.2">
      <c r="D23" s="102"/>
      <c r="M23" s="115" t="s">
        <v>168</v>
      </c>
      <c r="N23" s="119">
        <v>65</v>
      </c>
      <c r="O23" s="119">
        <v>61.199999999999996</v>
      </c>
      <c r="P23" s="120"/>
    </row>
    <row r="24" spans="1:16" ht="20" x14ac:dyDescent="0.2">
      <c r="A24" s="102"/>
      <c r="B24" s="102"/>
      <c r="C24" s="102"/>
      <c r="D24" s="102"/>
      <c r="M24" s="115" t="s">
        <v>169</v>
      </c>
      <c r="N24" s="119">
        <v>59</v>
      </c>
      <c r="O24" s="119">
        <v>59.5</v>
      </c>
      <c r="P24" s="120"/>
    </row>
    <row r="25" spans="1:16" ht="20" x14ac:dyDescent="0.2">
      <c r="A25" s="102"/>
      <c r="B25" s="102"/>
      <c r="C25" s="102"/>
      <c r="D25" s="102"/>
      <c r="E25" s="121" t="s">
        <v>170</v>
      </c>
      <c r="M25" s="115" t="s">
        <v>171</v>
      </c>
      <c r="N25" s="119">
        <v>58</v>
      </c>
      <c r="O25" s="119">
        <v>46.75</v>
      </c>
      <c r="P25" s="120"/>
    </row>
    <row r="26" spans="1:16" ht="20" x14ac:dyDescent="0.2">
      <c r="B26" s="102"/>
      <c r="C26" s="102"/>
      <c r="D26" s="102"/>
      <c r="E26" s="99" t="s">
        <v>172</v>
      </c>
      <c r="M26" s="115" t="s">
        <v>173</v>
      </c>
      <c r="N26" s="119">
        <v>85</v>
      </c>
      <c r="O26" s="119">
        <v>72.25</v>
      </c>
      <c r="P26" s="122"/>
    </row>
    <row r="27" spans="1:16" ht="20" x14ac:dyDescent="0.2">
      <c r="B27" s="102"/>
      <c r="C27" s="102"/>
      <c r="D27" s="102"/>
      <c r="E27" s="99" t="s">
        <v>153</v>
      </c>
    </row>
    <row r="28" spans="1:16" x14ac:dyDescent="0.2">
      <c r="E28" s="99" t="s">
        <v>174</v>
      </c>
    </row>
    <row r="29" spans="1:16" x14ac:dyDescent="0.2">
      <c r="E29" s="99" t="s">
        <v>156</v>
      </c>
    </row>
    <row r="30" spans="1:16" x14ac:dyDescent="0.2">
      <c r="E30" s="99" t="s">
        <v>175</v>
      </c>
    </row>
    <row r="31" spans="1:16" ht="34" x14ac:dyDescent="0.2">
      <c r="G31" s="104" t="s">
        <v>162</v>
      </c>
      <c r="H31" s="104" t="s">
        <v>163</v>
      </c>
      <c r="I31" s="104" t="s">
        <v>164</v>
      </c>
      <c r="J31" s="104" t="s">
        <v>176</v>
      </c>
    </row>
    <row r="32" spans="1:16" x14ac:dyDescent="0.2">
      <c r="G32" s="115" t="s">
        <v>167</v>
      </c>
      <c r="H32" s="119">
        <v>54</v>
      </c>
      <c r="I32" s="119">
        <v>56.949999999999996</v>
      </c>
      <c r="J32" s="120"/>
      <c r="K32" s="99" t="s">
        <v>177</v>
      </c>
    </row>
    <row r="33" spans="4:10" x14ac:dyDescent="0.2">
      <c r="G33" s="115" t="s">
        <v>168</v>
      </c>
      <c r="H33" s="119">
        <v>65</v>
      </c>
      <c r="I33" s="119">
        <v>61.199999999999996</v>
      </c>
      <c r="J33" s="120"/>
    </row>
    <row r="34" spans="4:10" x14ac:dyDescent="0.2">
      <c r="G34" s="115" t="s">
        <v>169</v>
      </c>
      <c r="H34" s="119">
        <v>59</v>
      </c>
      <c r="I34" s="119">
        <v>59.5</v>
      </c>
      <c r="J34" s="120"/>
    </row>
    <row r="35" spans="4:10" x14ac:dyDescent="0.2">
      <c r="G35" s="115" t="s">
        <v>171</v>
      </c>
      <c r="H35" s="119">
        <v>58</v>
      </c>
      <c r="I35" s="119">
        <v>46.75</v>
      </c>
      <c r="J35" s="120"/>
    </row>
    <row r="36" spans="4:10" x14ac:dyDescent="0.2">
      <c r="G36" s="115" t="s">
        <v>173</v>
      </c>
      <c r="H36" s="119">
        <v>85</v>
      </c>
      <c r="I36" s="119">
        <v>72.25</v>
      </c>
      <c r="J36" s="122"/>
    </row>
    <row r="40" spans="4:10" x14ac:dyDescent="0.2">
      <c r="D40" s="123"/>
    </row>
  </sheetData>
  <mergeCells count="1"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28"/>
  <sheetViews>
    <sheetView zoomScale="133" zoomScaleNormal="133" workbookViewId="0">
      <selection activeCell="D39" sqref="D39"/>
    </sheetView>
  </sheetViews>
  <sheetFormatPr baseColWidth="10" defaultRowHeight="13" x14ac:dyDescent="0.15"/>
  <cols>
    <col min="1" max="3" width="11.5" customWidth="1"/>
    <col min="4" max="4" width="13.1640625" customWidth="1"/>
    <col min="5" max="5" width="11.5" customWidth="1"/>
    <col min="6" max="6" width="17" customWidth="1"/>
    <col min="7" max="7" width="16" customWidth="1"/>
    <col min="8" max="255" width="11.5" customWidth="1"/>
  </cols>
  <sheetData>
    <row r="4" spans="2:14" ht="15" x14ac:dyDescent="0.2">
      <c r="B4" s="1"/>
      <c r="C4" s="1"/>
      <c r="D4" s="1"/>
      <c r="E4" s="1"/>
      <c r="F4" s="1"/>
    </row>
    <row r="5" spans="2:14" ht="19" thickBot="1" x14ac:dyDescent="0.25">
      <c r="B5" s="41" t="s">
        <v>0</v>
      </c>
      <c r="C5" s="41" t="s">
        <v>1</v>
      </c>
      <c r="D5" s="41" t="s">
        <v>2</v>
      </c>
      <c r="E5" s="41" t="s">
        <v>3</v>
      </c>
      <c r="F5" s="68" t="s">
        <v>108</v>
      </c>
      <c r="G5" t="s">
        <v>109</v>
      </c>
      <c r="J5" s="45" t="s">
        <v>110</v>
      </c>
    </row>
    <row r="6" spans="2:14" ht="15" x14ac:dyDescent="0.2">
      <c r="B6" s="2">
        <v>1</v>
      </c>
      <c r="C6" s="2" t="s">
        <v>4</v>
      </c>
      <c r="D6" s="2" t="s">
        <v>5</v>
      </c>
      <c r="E6" s="3">
        <v>150000</v>
      </c>
      <c r="F6" s="69"/>
      <c r="G6" s="70"/>
      <c r="J6" s="43" t="s">
        <v>111</v>
      </c>
      <c r="K6" s="43"/>
      <c r="L6" s="43"/>
      <c r="M6" s="43"/>
      <c r="N6" s="43"/>
    </row>
    <row r="7" spans="2:14" ht="15" x14ac:dyDescent="0.2">
      <c r="B7" s="2">
        <v>2</v>
      </c>
      <c r="C7" s="2" t="s">
        <v>6</v>
      </c>
      <c r="D7" s="2" t="s">
        <v>5</v>
      </c>
      <c r="E7" s="3">
        <v>250000</v>
      </c>
      <c r="F7" s="69"/>
      <c r="G7" s="70"/>
      <c r="J7" s="42" t="s">
        <v>112</v>
      </c>
      <c r="K7" s="42"/>
      <c r="L7" s="42"/>
      <c r="M7" s="42"/>
      <c r="N7" s="42"/>
    </row>
    <row r="8" spans="2:14" ht="15" x14ac:dyDescent="0.2">
      <c r="B8" s="2">
        <v>3</v>
      </c>
      <c r="C8" s="2" t="s">
        <v>7</v>
      </c>
      <c r="D8" s="2" t="s">
        <v>5</v>
      </c>
      <c r="E8" s="3">
        <v>85000</v>
      </c>
      <c r="F8" s="69"/>
      <c r="G8" s="70"/>
    </row>
    <row r="9" spans="2:14" ht="15" x14ac:dyDescent="0.2">
      <c r="B9" s="2">
        <v>4</v>
      </c>
      <c r="C9" s="2" t="s">
        <v>8</v>
      </c>
      <c r="D9" s="2" t="s">
        <v>9</v>
      </c>
      <c r="E9" s="3">
        <v>180000</v>
      </c>
      <c r="F9" s="69"/>
      <c r="G9" s="70"/>
    </row>
    <row r="10" spans="2:14" ht="15" x14ac:dyDescent="0.2">
      <c r="B10" s="2">
        <v>5</v>
      </c>
      <c r="C10" s="2" t="s">
        <v>10</v>
      </c>
      <c r="D10" s="2" t="s">
        <v>9</v>
      </c>
      <c r="E10" s="3">
        <v>40000</v>
      </c>
      <c r="F10" s="69"/>
      <c r="G10" s="70"/>
    </row>
    <row r="11" spans="2:14" ht="15" x14ac:dyDescent="0.2">
      <c r="B11" s="2">
        <v>6</v>
      </c>
      <c r="C11" s="2" t="s">
        <v>11</v>
      </c>
      <c r="D11" s="2" t="s">
        <v>12</v>
      </c>
      <c r="E11" s="3">
        <v>45000</v>
      </c>
      <c r="F11" s="69"/>
      <c r="G11" s="70"/>
    </row>
    <row r="12" spans="2:14" ht="15" x14ac:dyDescent="0.2">
      <c r="B12" s="2">
        <v>9</v>
      </c>
      <c r="C12" s="2" t="s">
        <v>13</v>
      </c>
      <c r="D12" s="2" t="s">
        <v>12</v>
      </c>
      <c r="E12" s="3">
        <v>40000</v>
      </c>
      <c r="F12" s="69"/>
      <c r="G12" s="70"/>
    </row>
    <row r="13" spans="2:14" ht="15" x14ac:dyDescent="0.2">
      <c r="B13" s="2">
        <v>1</v>
      </c>
      <c r="C13" s="2" t="s">
        <v>4</v>
      </c>
      <c r="D13" s="2" t="s">
        <v>5</v>
      </c>
      <c r="E13" s="3">
        <v>185000</v>
      </c>
      <c r="F13" s="69"/>
      <c r="G13" s="70"/>
    </row>
    <row r="14" spans="2:14" ht="15" x14ac:dyDescent="0.2">
      <c r="B14" s="2">
        <v>2</v>
      </c>
      <c r="C14" s="2" t="s">
        <v>6</v>
      </c>
      <c r="D14" s="2" t="s">
        <v>5</v>
      </c>
      <c r="E14" s="3">
        <v>260000</v>
      </c>
      <c r="F14" s="69"/>
      <c r="G14" s="70"/>
    </row>
    <row r="15" spans="2:14" ht="15" x14ac:dyDescent="0.2">
      <c r="B15" s="2">
        <v>3</v>
      </c>
      <c r="C15" s="2" t="s">
        <v>7</v>
      </c>
      <c r="D15" s="2" t="s">
        <v>5</v>
      </c>
      <c r="E15" s="3">
        <v>70000</v>
      </c>
      <c r="F15" s="69"/>
      <c r="G15" s="70"/>
    </row>
    <row r="16" spans="2:14" ht="15" x14ac:dyDescent="0.2">
      <c r="B16" s="2">
        <v>4</v>
      </c>
      <c r="C16" s="2" t="s">
        <v>8</v>
      </c>
      <c r="D16" s="2" t="s">
        <v>9</v>
      </c>
      <c r="E16" s="3">
        <v>220000</v>
      </c>
      <c r="F16" s="69"/>
      <c r="G16" s="70"/>
    </row>
    <row r="17" spans="2:7" ht="15" x14ac:dyDescent="0.2">
      <c r="B17" s="2">
        <v>5</v>
      </c>
      <c r="C17" s="2" t="s">
        <v>10</v>
      </c>
      <c r="D17" s="2" t="s">
        <v>9</v>
      </c>
      <c r="E17" s="3">
        <v>90000</v>
      </c>
      <c r="F17" s="69"/>
      <c r="G17" s="70"/>
    </row>
    <row r="18" spans="2:7" ht="15" x14ac:dyDescent="0.2">
      <c r="B18" s="2">
        <v>6</v>
      </c>
      <c r="C18" s="2" t="s">
        <v>11</v>
      </c>
      <c r="D18" s="2" t="s">
        <v>12</v>
      </c>
      <c r="E18" s="3">
        <v>60000</v>
      </c>
      <c r="F18" s="69"/>
      <c r="G18" s="70"/>
    </row>
    <row r="24" spans="2:7" x14ac:dyDescent="0.15">
      <c r="B24" s="4" t="s">
        <v>14</v>
      </c>
    </row>
    <row r="25" spans="2:7" x14ac:dyDescent="0.15">
      <c r="B25" s="5" t="s">
        <v>15</v>
      </c>
    </row>
    <row r="26" spans="2:7" x14ac:dyDescent="0.15">
      <c r="B26" s="6" t="s">
        <v>16</v>
      </c>
    </row>
    <row r="28" spans="2:7" x14ac:dyDescent="0.15">
      <c r="B28" s="91" t="s">
        <v>17</v>
      </c>
      <c r="C28" s="91"/>
      <c r="D28" s="91"/>
      <c r="E28" s="91"/>
      <c r="F28" s="91"/>
      <c r="G28" s="91"/>
    </row>
  </sheetData>
  <sheetProtection selectLockedCells="1" selectUnlockedCells="1"/>
  <mergeCells count="1">
    <mergeCell ref="B28:G2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topLeftCell="A6" zoomScale="105" zoomScaleNormal="105" workbookViewId="0">
      <selection activeCell="D48" sqref="D48"/>
    </sheetView>
  </sheetViews>
  <sheetFormatPr baseColWidth="10" defaultRowHeight="13" x14ac:dyDescent="0.15"/>
  <cols>
    <col min="1" max="4" width="18.6640625" customWidth="1"/>
    <col min="5" max="5" width="14.5" customWidth="1"/>
    <col min="6" max="6" width="18.1640625" style="7" customWidth="1"/>
    <col min="7" max="7" width="18.6640625" customWidth="1"/>
    <col min="8" max="8" width="31.5" customWidth="1"/>
    <col min="9" max="9" width="18.6640625" customWidth="1"/>
    <col min="10" max="11" width="10" customWidth="1"/>
    <col min="12" max="25" width="18.6640625" customWidth="1"/>
    <col min="26" max="255" width="11.5" customWidth="1"/>
  </cols>
  <sheetData>
    <row r="1" spans="1:12" ht="25" x14ac:dyDescent="0.25">
      <c r="A1" s="8" t="s">
        <v>18</v>
      </c>
    </row>
    <row r="2" spans="1:12" x14ac:dyDescent="0.15">
      <c r="A2" s="9" t="s">
        <v>19</v>
      </c>
      <c r="F2"/>
      <c r="H2" s="7"/>
    </row>
    <row r="3" spans="1:12" ht="12.75" customHeight="1" x14ac:dyDescent="0.15">
      <c r="A3" s="93" t="s">
        <v>113</v>
      </c>
      <c r="B3" s="93"/>
      <c r="C3" s="93"/>
      <c r="D3" s="93"/>
      <c r="E3" s="93"/>
      <c r="F3" s="93"/>
      <c r="H3" s="7"/>
    </row>
    <row r="4" spans="1:12" ht="19" x14ac:dyDescent="0.2">
      <c r="A4" s="93"/>
      <c r="B4" s="93"/>
      <c r="C4" s="93"/>
      <c r="D4" s="93"/>
      <c r="E4" s="93"/>
      <c r="F4" s="93"/>
      <c r="H4" s="59" t="s">
        <v>110</v>
      </c>
    </row>
    <row r="5" spans="1:12" ht="51" customHeight="1" x14ac:dyDescent="0.15">
      <c r="A5" s="93"/>
      <c r="B5" s="93"/>
      <c r="C5" s="93"/>
      <c r="D5" s="93"/>
      <c r="E5" s="93"/>
      <c r="F5" s="93"/>
      <c r="H5" s="60" t="s">
        <v>111</v>
      </c>
      <c r="I5" s="43"/>
      <c r="J5" s="43"/>
      <c r="K5" s="43"/>
      <c r="L5" s="43"/>
    </row>
    <row r="6" spans="1:12" ht="26" customHeight="1" x14ac:dyDescent="0.15">
      <c r="A6" s="10"/>
      <c r="B6" s="10"/>
      <c r="C6" s="10"/>
      <c r="F6"/>
      <c r="H6" s="61" t="s">
        <v>114</v>
      </c>
      <c r="I6" s="42"/>
      <c r="J6" s="42"/>
      <c r="K6" s="42"/>
      <c r="L6" s="42"/>
    </row>
    <row r="7" spans="1:12" ht="15.5" customHeight="1" x14ac:dyDescent="0.15">
      <c r="A7" s="91" t="s">
        <v>17</v>
      </c>
      <c r="B7" s="91"/>
      <c r="C7" s="91"/>
      <c r="D7" s="91"/>
      <c r="E7" s="91"/>
      <c r="F7" s="91"/>
      <c r="H7" s="62" t="s">
        <v>119</v>
      </c>
    </row>
    <row r="8" spans="1:12" x14ac:dyDescent="0.15">
      <c r="A8" s="10"/>
      <c r="B8" s="92" t="s">
        <v>3</v>
      </c>
      <c r="C8" s="92"/>
      <c r="D8" s="10"/>
      <c r="E8" s="10"/>
      <c r="F8" s="11"/>
      <c r="G8" s="10"/>
      <c r="H8" s="7"/>
    </row>
    <row r="9" spans="1:12" ht="14" x14ac:dyDescent="0.15">
      <c r="A9" s="48" t="s">
        <v>20</v>
      </c>
      <c r="B9" s="48" t="s">
        <v>21</v>
      </c>
      <c r="C9" s="48" t="s">
        <v>22</v>
      </c>
      <c r="D9" s="48" t="s">
        <v>23</v>
      </c>
      <c r="E9" s="48" t="s">
        <v>24</v>
      </c>
      <c r="F9" s="49" t="s">
        <v>25</v>
      </c>
      <c r="G9" s="12"/>
      <c r="H9" s="63"/>
      <c r="I9" s="58"/>
    </row>
    <row r="10" spans="1:12" x14ac:dyDescent="0.15">
      <c r="A10" s="50" t="s">
        <v>26</v>
      </c>
      <c r="B10" s="51">
        <v>17240</v>
      </c>
      <c r="C10" s="52"/>
      <c r="D10" s="53"/>
      <c r="E10" s="54"/>
      <c r="F10" s="55"/>
      <c r="H10" s="7"/>
    </row>
    <row r="11" spans="1:12" x14ac:dyDescent="0.15">
      <c r="A11" s="50" t="s">
        <v>27</v>
      </c>
      <c r="B11" s="51">
        <v>25354</v>
      </c>
      <c r="C11" s="52"/>
      <c r="D11" s="53"/>
      <c r="E11" s="54"/>
      <c r="F11" s="55"/>
      <c r="H11" s="7"/>
      <c r="J11" s="58"/>
      <c r="K11" s="58"/>
    </row>
    <row r="12" spans="1:12" x14ac:dyDescent="0.15">
      <c r="A12" s="50" t="s">
        <v>28</v>
      </c>
      <c r="B12" s="51">
        <v>50120</v>
      </c>
      <c r="C12" s="52"/>
      <c r="D12" s="53"/>
      <c r="E12" s="54"/>
      <c r="F12" s="55"/>
      <c r="H12" s="7"/>
      <c r="J12" s="58"/>
    </row>
    <row r="13" spans="1:12" x14ac:dyDescent="0.15">
      <c r="A13" s="50" t="s">
        <v>29</v>
      </c>
      <c r="B13" s="51">
        <v>36125</v>
      </c>
      <c r="C13" s="52"/>
      <c r="D13" s="53"/>
      <c r="E13" s="54"/>
      <c r="F13" s="55"/>
      <c r="H13" s="7"/>
      <c r="J13" s="58"/>
    </row>
    <row r="14" spans="1:12" x14ac:dyDescent="0.15">
      <c r="A14" s="50" t="s">
        <v>30</v>
      </c>
      <c r="B14" s="51">
        <v>20000</v>
      </c>
      <c r="C14" s="52"/>
      <c r="D14" s="53"/>
      <c r="E14" s="54"/>
      <c r="F14" s="55"/>
      <c r="H14" s="7"/>
    </row>
    <row r="15" spans="1:12" x14ac:dyDescent="0.15">
      <c r="A15" s="50" t="s">
        <v>31</v>
      </c>
      <c r="B15" s="51">
        <v>45698</v>
      </c>
      <c r="C15" s="52"/>
      <c r="D15" s="53"/>
      <c r="E15" s="54"/>
      <c r="F15" s="55"/>
      <c r="H15" s="7"/>
    </row>
    <row r="16" spans="1:12" x14ac:dyDescent="0.15">
      <c r="A16" s="50" t="s">
        <v>32</v>
      </c>
      <c r="B16" s="51">
        <v>14789</v>
      </c>
      <c r="C16" s="52"/>
      <c r="D16" s="53"/>
      <c r="E16" s="54"/>
      <c r="F16" s="55"/>
      <c r="H16" s="7"/>
    </row>
    <row r="17" spans="1:12" ht="14" x14ac:dyDescent="0.15">
      <c r="A17" s="50" t="s">
        <v>33</v>
      </c>
      <c r="B17" s="51">
        <v>112369</v>
      </c>
      <c r="C17" s="52"/>
      <c r="D17" s="53"/>
      <c r="E17" s="54"/>
      <c r="F17" s="55"/>
      <c r="H17" s="64" t="s">
        <v>115</v>
      </c>
      <c r="I17" s="46"/>
      <c r="J17" s="46"/>
      <c r="K17" s="46"/>
      <c r="L17" s="46"/>
    </row>
    <row r="18" spans="1:12" ht="42" x14ac:dyDescent="0.15">
      <c r="A18" s="50" t="s">
        <v>34</v>
      </c>
      <c r="B18" s="51">
        <v>45632</v>
      </c>
      <c r="C18" s="52"/>
      <c r="D18" s="53"/>
      <c r="E18" s="54"/>
      <c r="F18" s="55"/>
      <c r="G18">
        <v>1</v>
      </c>
      <c r="H18" s="65" t="s">
        <v>116</v>
      </c>
      <c r="I18" s="47"/>
      <c r="J18" s="47"/>
      <c r="K18" s="47"/>
      <c r="L18" s="47"/>
    </row>
    <row r="19" spans="1:12" ht="56" x14ac:dyDescent="0.15">
      <c r="A19" s="50" t="s">
        <v>35</v>
      </c>
      <c r="B19" s="51">
        <v>74569</v>
      </c>
      <c r="C19" s="52"/>
      <c r="D19" s="53"/>
      <c r="E19" s="54"/>
      <c r="F19" s="55"/>
      <c r="G19">
        <v>2</v>
      </c>
      <c r="H19" s="65" t="s">
        <v>117</v>
      </c>
      <c r="I19" s="47"/>
      <c r="J19" s="47"/>
      <c r="K19" s="47"/>
      <c r="L19" s="47"/>
    </row>
    <row r="20" spans="1:12" ht="56" x14ac:dyDescent="0.15">
      <c r="A20" s="50" t="s">
        <v>36</v>
      </c>
      <c r="B20" s="51">
        <v>98741</v>
      </c>
      <c r="C20" s="52"/>
      <c r="D20" s="53"/>
      <c r="E20" s="54"/>
      <c r="F20" s="55"/>
      <c r="G20">
        <v>3</v>
      </c>
      <c r="H20" s="65" t="s">
        <v>118</v>
      </c>
      <c r="I20" s="47"/>
      <c r="J20" s="47"/>
      <c r="K20" s="47"/>
      <c r="L20" s="47"/>
    </row>
    <row r="21" spans="1:12" x14ac:dyDescent="0.15">
      <c r="A21" s="50" t="s">
        <v>37</v>
      </c>
      <c r="B21" s="51">
        <v>12345</v>
      </c>
      <c r="C21" s="52"/>
      <c r="D21" s="53"/>
      <c r="E21" s="54"/>
      <c r="F21" s="55"/>
      <c r="H21" s="7"/>
    </row>
    <row r="22" spans="1:12" x14ac:dyDescent="0.15">
      <c r="A22" s="50" t="s">
        <v>38</v>
      </c>
      <c r="B22" s="51">
        <v>63214</v>
      </c>
      <c r="C22" s="52"/>
      <c r="D22" s="53"/>
      <c r="E22" s="54"/>
      <c r="F22" s="55"/>
    </row>
    <row r="23" spans="1:12" x14ac:dyDescent="0.15">
      <c r="A23" s="50" t="s">
        <v>39</v>
      </c>
      <c r="B23" s="51">
        <v>123456</v>
      </c>
      <c r="C23" s="52"/>
      <c r="D23" s="53"/>
      <c r="E23" s="54"/>
      <c r="F23" s="55"/>
    </row>
    <row r="24" spans="1:12" x14ac:dyDescent="0.15">
      <c r="A24" s="50" t="s">
        <v>40</v>
      </c>
      <c r="B24" s="51">
        <v>1478</v>
      </c>
      <c r="C24" s="52"/>
      <c r="D24" s="53"/>
      <c r="E24" s="54"/>
      <c r="F24" s="55"/>
    </row>
    <row r="25" spans="1:12" x14ac:dyDescent="0.15">
      <c r="A25" s="50" t="s">
        <v>41</v>
      </c>
      <c r="B25" s="51">
        <v>40475</v>
      </c>
      <c r="C25" s="52"/>
      <c r="D25" s="53"/>
      <c r="E25" s="54"/>
      <c r="F25" s="55"/>
    </row>
    <row r="26" spans="1:12" x14ac:dyDescent="0.15">
      <c r="A26" s="50" t="s">
        <v>42</v>
      </c>
      <c r="B26" s="51">
        <v>3574</v>
      </c>
      <c r="C26" s="52"/>
      <c r="D26" s="53"/>
      <c r="E26" s="54"/>
      <c r="F26" s="55"/>
    </row>
    <row r="27" spans="1:12" x14ac:dyDescent="0.15">
      <c r="A27" s="50" t="s">
        <v>43</v>
      </c>
      <c r="B27" s="51">
        <v>76325</v>
      </c>
      <c r="C27" s="52"/>
      <c r="D27" s="53"/>
      <c r="E27" s="54"/>
      <c r="F27" s="55"/>
    </row>
    <row r="28" spans="1:12" x14ac:dyDescent="0.15">
      <c r="A28" s="50" t="s">
        <v>44</v>
      </c>
      <c r="B28" s="51">
        <v>21475</v>
      </c>
      <c r="C28" s="52"/>
      <c r="D28" s="53"/>
      <c r="E28" s="54"/>
      <c r="F28" s="55"/>
    </row>
    <row r="29" spans="1:12" x14ac:dyDescent="0.15">
      <c r="A29" s="50" t="s">
        <v>45</v>
      </c>
      <c r="B29" s="51">
        <v>144475</v>
      </c>
      <c r="C29" s="52"/>
      <c r="D29" s="53"/>
      <c r="E29" s="54"/>
      <c r="F29" s="55"/>
    </row>
    <row r="30" spans="1:12" x14ac:dyDescent="0.15">
      <c r="A30" s="50" t="s">
        <v>46</v>
      </c>
      <c r="B30" s="51">
        <v>8768</v>
      </c>
      <c r="C30" s="52"/>
      <c r="D30" s="53"/>
      <c r="E30" s="54"/>
      <c r="F30" s="55"/>
    </row>
    <row r="31" spans="1:12" x14ac:dyDescent="0.15">
      <c r="A31" s="50" t="s">
        <v>47</v>
      </c>
      <c r="B31" s="51">
        <v>35746</v>
      </c>
      <c r="C31" s="52"/>
      <c r="D31" s="53"/>
      <c r="E31" s="54"/>
      <c r="F31" s="55"/>
    </row>
    <row r="32" spans="1:12" x14ac:dyDescent="0.15">
      <c r="A32" s="50" t="s">
        <v>48</v>
      </c>
      <c r="B32" s="51">
        <v>93745</v>
      </c>
      <c r="C32" s="52"/>
      <c r="D32" s="53"/>
      <c r="E32" s="54"/>
      <c r="F32" s="55"/>
    </row>
    <row r="33" spans="1:6" x14ac:dyDescent="0.15">
      <c r="A33" s="50" t="s">
        <v>49</v>
      </c>
      <c r="B33" s="51">
        <v>112475</v>
      </c>
      <c r="C33" s="52"/>
      <c r="D33" s="53"/>
      <c r="E33" s="54"/>
      <c r="F33" s="55"/>
    </row>
    <row r="34" spans="1:6" x14ac:dyDescent="0.15">
      <c r="A34" s="50" t="s">
        <v>50</v>
      </c>
      <c r="B34" s="51">
        <v>56674</v>
      </c>
      <c r="C34" s="52"/>
      <c r="D34" s="53"/>
      <c r="E34" s="54"/>
      <c r="F34" s="55"/>
    </row>
    <row r="35" spans="1:6" x14ac:dyDescent="0.15">
      <c r="A35" s="50" t="s">
        <v>51</v>
      </c>
      <c r="B35" s="51">
        <v>54474</v>
      </c>
      <c r="C35" s="52"/>
      <c r="D35" s="53"/>
      <c r="E35" s="54"/>
      <c r="F35" s="55"/>
    </row>
    <row r="37" spans="1:6" x14ac:dyDescent="0.15">
      <c r="A37" s="10" t="s">
        <v>52</v>
      </c>
    </row>
  </sheetData>
  <sheetProtection selectLockedCells="1" selectUnlockedCells="1"/>
  <mergeCells count="3">
    <mergeCell ref="A7:F7"/>
    <mergeCell ref="B8:C8"/>
    <mergeCell ref="A3:F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zoomScale="105" zoomScaleNormal="105" workbookViewId="0">
      <selection activeCell="F33" sqref="F33"/>
    </sheetView>
  </sheetViews>
  <sheetFormatPr baseColWidth="10" defaultColWidth="10" defaultRowHeight="17" x14ac:dyDescent="0.25"/>
  <cols>
    <col min="1" max="1" width="16" style="18" customWidth="1"/>
    <col min="2" max="2" width="11.83203125" style="18" customWidth="1"/>
    <col min="3" max="3" width="25.1640625" style="18" customWidth="1"/>
    <col min="4" max="4" width="14" style="18" customWidth="1"/>
    <col min="5" max="5" width="15.33203125" style="18" customWidth="1"/>
    <col min="6" max="6" width="16.5" style="18" customWidth="1"/>
    <col min="7" max="7" width="19.1640625" style="18" bestFit="1" customWidth="1"/>
    <col min="8" max="16384" width="10" style="18"/>
  </cols>
  <sheetData>
    <row r="1" spans="1:18" ht="19" x14ac:dyDescent="0.25">
      <c r="B1" s="19" t="s">
        <v>77</v>
      </c>
      <c r="C1" s="19"/>
      <c r="D1" s="19"/>
      <c r="E1"/>
    </row>
    <row r="2" spans="1:18" ht="19" x14ac:dyDescent="0.25">
      <c r="J2" s="45" t="s">
        <v>110</v>
      </c>
      <c r="K2"/>
      <c r="L2"/>
      <c r="M2"/>
      <c r="N2"/>
    </row>
    <row r="3" spans="1:18" x14ac:dyDescent="0.25">
      <c r="A3" s="18" t="s">
        <v>78</v>
      </c>
      <c r="J3" s="42" t="s">
        <v>121</v>
      </c>
      <c r="K3" s="42"/>
      <c r="L3" s="42"/>
      <c r="M3" s="42"/>
      <c r="N3" s="42"/>
    </row>
    <row r="4" spans="1:18" x14ac:dyDescent="0.25">
      <c r="A4" s="18" t="s">
        <v>79</v>
      </c>
      <c r="J4" s="44" t="s">
        <v>122</v>
      </c>
      <c r="K4"/>
      <c r="L4"/>
      <c r="M4"/>
      <c r="N4"/>
    </row>
    <row r="6" spans="1:18" x14ac:dyDescent="0.25">
      <c r="A6" s="18" t="s">
        <v>80</v>
      </c>
      <c r="D6" s="20" t="s">
        <v>81</v>
      </c>
      <c r="E6" s="20"/>
    </row>
    <row r="7" spans="1:18" x14ac:dyDescent="0.25">
      <c r="D7" s="20" t="s">
        <v>82</v>
      </c>
      <c r="E7" s="20" t="s">
        <v>83</v>
      </c>
      <c r="F7" s="20" t="s">
        <v>84</v>
      </c>
    </row>
    <row r="8" spans="1:18" x14ac:dyDescent="0.25">
      <c r="A8" s="18" t="s">
        <v>85</v>
      </c>
      <c r="C8" s="18" t="s">
        <v>86</v>
      </c>
      <c r="D8" s="21" t="s">
        <v>87</v>
      </c>
      <c r="E8" s="21" t="s">
        <v>88</v>
      </c>
      <c r="F8" s="21" t="s">
        <v>89</v>
      </c>
    </row>
    <row r="9" spans="1:18" x14ac:dyDescent="0.25">
      <c r="A9" s="18" t="s">
        <v>90</v>
      </c>
      <c r="C9" s="18" t="s">
        <v>91</v>
      </c>
      <c r="D9" s="21" t="s">
        <v>87</v>
      </c>
      <c r="E9" s="22">
        <v>0.1</v>
      </c>
      <c r="F9" s="22">
        <v>0.15</v>
      </c>
      <c r="J9" s="18" t="s">
        <v>123</v>
      </c>
    </row>
    <row r="10" spans="1:18" ht="17" customHeight="1" thickBot="1" x14ac:dyDescent="0.3">
      <c r="J10" s="94" t="s">
        <v>124</v>
      </c>
      <c r="K10" s="94"/>
      <c r="L10" s="94"/>
      <c r="M10" s="94"/>
      <c r="N10" s="94"/>
      <c r="O10" s="94"/>
      <c r="P10" s="94"/>
      <c r="Q10" s="94"/>
      <c r="R10" s="94"/>
    </row>
    <row r="11" spans="1:18" x14ac:dyDescent="0.25">
      <c r="A11" s="23" t="s">
        <v>92</v>
      </c>
      <c r="B11" s="24"/>
      <c r="C11" s="25"/>
      <c r="D11" s="25"/>
      <c r="E11" s="25"/>
      <c r="J11" s="94"/>
      <c r="K11" s="94"/>
      <c r="L11" s="94"/>
      <c r="M11" s="94"/>
      <c r="N11" s="94"/>
      <c r="O11" s="94"/>
      <c r="P11" s="94"/>
      <c r="Q11" s="94"/>
      <c r="R11" s="94"/>
    </row>
    <row r="12" spans="1:18" x14ac:dyDescent="0.25">
      <c r="A12" s="26" t="s">
        <v>93</v>
      </c>
      <c r="B12" s="27"/>
      <c r="E12" s="28"/>
      <c r="J12" s="94"/>
      <c r="K12" s="94"/>
      <c r="L12" s="94"/>
      <c r="M12" s="94"/>
      <c r="N12" s="94"/>
      <c r="O12" s="94"/>
      <c r="P12" s="94"/>
      <c r="Q12" s="94"/>
      <c r="R12" s="94"/>
    </row>
    <row r="13" spans="1:18" x14ac:dyDescent="0.25">
      <c r="A13" s="29"/>
      <c r="E13" s="28"/>
      <c r="J13" s="94"/>
      <c r="K13" s="94"/>
      <c r="L13" s="94"/>
      <c r="M13" s="94"/>
      <c r="N13" s="94"/>
      <c r="O13" s="94"/>
      <c r="P13" s="94"/>
      <c r="Q13" s="94"/>
      <c r="R13" s="94"/>
    </row>
    <row r="14" spans="1:18" x14ac:dyDescent="0.25">
      <c r="A14" s="26" t="s">
        <v>94</v>
      </c>
      <c r="B14" s="27"/>
      <c r="C14" s="27"/>
      <c r="D14" s="27"/>
      <c r="E14" s="30">
        <v>1500</v>
      </c>
      <c r="F14"/>
    </row>
    <row r="15" spans="1:18" x14ac:dyDescent="0.25">
      <c r="A15" s="31" t="s">
        <v>95</v>
      </c>
      <c r="B15" s="32"/>
      <c r="C15" s="32"/>
      <c r="D15" s="32"/>
      <c r="E15" s="33">
        <v>1800</v>
      </c>
      <c r="F15"/>
    </row>
    <row r="17" spans="1:7" ht="34.5" customHeight="1" thickBot="1" x14ac:dyDescent="0.3">
      <c r="A17" s="34" t="s">
        <v>96</v>
      </c>
      <c r="B17" s="34" t="s">
        <v>97</v>
      </c>
      <c r="C17" s="35" t="s">
        <v>3</v>
      </c>
      <c r="D17" s="35" t="s">
        <v>98</v>
      </c>
      <c r="E17" s="35" t="s">
        <v>99</v>
      </c>
      <c r="F17" s="35" t="s">
        <v>100</v>
      </c>
      <c r="G17" s="36" t="s">
        <v>101</v>
      </c>
    </row>
    <row r="18" spans="1:7" x14ac:dyDescent="0.25">
      <c r="A18" s="18" t="s">
        <v>102</v>
      </c>
      <c r="B18" s="18">
        <v>1</v>
      </c>
      <c r="C18" s="37">
        <v>34600</v>
      </c>
      <c r="D18" s="71"/>
      <c r="E18" s="72"/>
      <c r="F18" s="71"/>
      <c r="G18" s="73"/>
    </row>
    <row r="19" spans="1:7" x14ac:dyDescent="0.25">
      <c r="A19" s="18" t="s">
        <v>103</v>
      </c>
      <c r="B19" s="18">
        <v>2</v>
      </c>
      <c r="C19" s="37">
        <v>8000</v>
      </c>
      <c r="D19" s="71"/>
      <c r="E19" s="72"/>
      <c r="F19" s="71"/>
      <c r="G19" s="74"/>
    </row>
    <row r="20" spans="1:7" x14ac:dyDescent="0.25">
      <c r="A20" s="18" t="s">
        <v>104</v>
      </c>
      <c r="B20" s="18">
        <v>2</v>
      </c>
      <c r="C20" s="37">
        <v>12000</v>
      </c>
      <c r="D20" s="71"/>
      <c r="E20" s="72"/>
      <c r="F20" s="71"/>
      <c r="G20" s="74"/>
    </row>
    <row r="21" spans="1:7" x14ac:dyDescent="0.25">
      <c r="A21" s="18" t="s">
        <v>105</v>
      </c>
      <c r="B21" s="18">
        <v>1</v>
      </c>
      <c r="C21" s="37">
        <v>10000</v>
      </c>
      <c r="D21" s="71"/>
      <c r="E21" s="72"/>
      <c r="F21" s="71"/>
      <c r="G21" s="74"/>
    </row>
    <row r="22" spans="1:7" ht="18" thickBot="1" x14ac:dyDescent="0.3">
      <c r="A22" s="34" t="s">
        <v>106</v>
      </c>
      <c r="B22" s="34">
        <v>1</v>
      </c>
      <c r="C22" s="39">
        <v>20000</v>
      </c>
      <c r="D22" s="75"/>
      <c r="E22" s="76"/>
      <c r="F22" s="75"/>
      <c r="G22" s="75"/>
    </row>
    <row r="23" spans="1:7" x14ac:dyDescent="0.25">
      <c r="A23" s="18" t="s">
        <v>107</v>
      </c>
      <c r="C23" s="38"/>
      <c r="D23" s="38"/>
      <c r="E23" s="38"/>
      <c r="F23" s="38"/>
    </row>
    <row r="24" spans="1:7" x14ac:dyDescent="0.25">
      <c r="A24"/>
      <c r="C24" s="38"/>
      <c r="D24" s="38"/>
      <c r="E24" s="38"/>
      <c r="F24" s="38"/>
    </row>
    <row r="25" spans="1:7" x14ac:dyDescent="0.25">
      <c r="C25" s="38"/>
      <c r="D25" s="38"/>
      <c r="E25" s="38"/>
      <c r="F25" s="38"/>
    </row>
    <row r="26" spans="1:7" x14ac:dyDescent="0.25">
      <c r="C26" s="20"/>
      <c r="D26" s="38"/>
      <c r="E26" s="20"/>
      <c r="F26" s="38"/>
    </row>
    <row r="27" spans="1:7" x14ac:dyDescent="0.25">
      <c r="C27" s="38"/>
      <c r="D27" s="38"/>
      <c r="E27" s="38"/>
      <c r="F27" s="38"/>
    </row>
    <row r="28" spans="1:7" x14ac:dyDescent="0.25">
      <c r="C28" s="40"/>
      <c r="D28" s="38"/>
      <c r="E28" s="38"/>
      <c r="F28" s="38"/>
    </row>
  </sheetData>
  <sheetProtection selectLockedCells="1" selectUnlockedCells="1"/>
  <mergeCells count="1">
    <mergeCell ref="J10:R1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31"/>
  <sheetViews>
    <sheetView zoomScale="105" zoomScaleNormal="105" workbookViewId="0">
      <selection activeCell="J27" sqref="J27"/>
    </sheetView>
  </sheetViews>
  <sheetFormatPr baseColWidth="10" defaultRowHeight="13" x14ac:dyDescent="0.15"/>
  <cols>
    <col min="1" max="1" width="5.1640625" customWidth="1"/>
    <col min="2" max="2" width="18.5" customWidth="1"/>
    <col min="9" max="9" width="17.6640625" bestFit="1" customWidth="1"/>
  </cols>
  <sheetData>
    <row r="3" spans="2:14" ht="18" x14ac:dyDescent="0.2">
      <c r="B3" s="13" t="s">
        <v>53</v>
      </c>
      <c r="C3" s="14"/>
      <c r="D3" s="14"/>
      <c r="E3" s="14"/>
      <c r="F3" s="14"/>
      <c r="G3" s="14"/>
    </row>
    <row r="4" spans="2:14" ht="16" x14ac:dyDescent="0.2">
      <c r="B4" s="14" t="s">
        <v>54</v>
      </c>
      <c r="C4" s="14"/>
      <c r="D4" s="14"/>
      <c r="E4" s="14"/>
      <c r="F4" s="14"/>
      <c r="G4" s="14"/>
    </row>
    <row r="5" spans="2:14" ht="16" x14ac:dyDescent="0.2">
      <c r="B5" s="14" t="s">
        <v>55</v>
      </c>
      <c r="C5" s="14"/>
      <c r="D5" s="14"/>
      <c r="E5" s="14"/>
      <c r="F5" s="14"/>
      <c r="G5" s="14"/>
    </row>
    <row r="6" spans="2:14" ht="16" x14ac:dyDescent="0.2">
      <c r="B6" s="14"/>
      <c r="C6" s="14"/>
      <c r="D6" s="14"/>
      <c r="E6" s="14"/>
      <c r="F6" s="14"/>
      <c r="G6" s="14"/>
    </row>
    <row r="7" spans="2:14" ht="18" x14ac:dyDescent="0.2">
      <c r="B7" s="89"/>
      <c r="C7" s="89" t="s">
        <v>56</v>
      </c>
      <c r="D7" s="89" t="s">
        <v>57</v>
      </c>
      <c r="E7" s="89" t="s">
        <v>58</v>
      </c>
      <c r="F7" s="16"/>
      <c r="G7" s="14"/>
      <c r="J7" s="45" t="s">
        <v>110</v>
      </c>
    </row>
    <row r="8" spans="2:14" ht="16" x14ac:dyDescent="0.2">
      <c r="B8" s="89" t="s">
        <v>59</v>
      </c>
      <c r="C8" s="90">
        <v>987</v>
      </c>
      <c r="D8" s="90">
        <v>876</v>
      </c>
      <c r="E8" s="90">
        <v>765</v>
      </c>
      <c r="F8" s="14"/>
      <c r="G8" s="14"/>
      <c r="J8" s="43" t="s">
        <v>111</v>
      </c>
      <c r="K8" s="43"/>
      <c r="L8" s="43"/>
      <c r="M8" s="43"/>
      <c r="N8" s="43"/>
    </row>
    <row r="9" spans="2:14" ht="16" x14ac:dyDescent="0.2">
      <c r="B9" s="89" t="s">
        <v>60</v>
      </c>
      <c r="C9" s="90">
        <v>876</v>
      </c>
      <c r="D9" s="90">
        <v>765</v>
      </c>
      <c r="E9" s="90">
        <v>654</v>
      </c>
      <c r="F9" s="14"/>
      <c r="G9" s="14"/>
      <c r="J9" s="42" t="s">
        <v>114</v>
      </c>
      <c r="K9" s="42"/>
      <c r="L9" s="42"/>
      <c r="M9" s="42"/>
      <c r="N9" s="42"/>
    </row>
    <row r="10" spans="2:14" ht="16" x14ac:dyDescent="0.2">
      <c r="B10" s="89" t="s">
        <v>61</v>
      </c>
      <c r="C10" s="90">
        <v>765</v>
      </c>
      <c r="D10" s="90">
        <v>654</v>
      </c>
      <c r="E10" s="90">
        <v>543</v>
      </c>
      <c r="F10" s="14"/>
      <c r="G10" s="14"/>
      <c r="J10" s="44"/>
    </row>
    <row r="11" spans="2:14" ht="16" x14ac:dyDescent="0.2">
      <c r="B11" s="89" t="s">
        <v>62</v>
      </c>
      <c r="C11" s="90">
        <v>654</v>
      </c>
      <c r="D11" s="90">
        <v>543</v>
      </c>
      <c r="E11" s="90">
        <v>432</v>
      </c>
      <c r="F11" s="14"/>
      <c r="G11" s="14"/>
    </row>
    <row r="12" spans="2:14" ht="16" x14ac:dyDescent="0.2">
      <c r="B12" s="78"/>
      <c r="C12" s="81"/>
      <c r="D12" s="81"/>
      <c r="E12" s="81"/>
      <c r="F12" s="14"/>
      <c r="G12" s="14"/>
    </row>
    <row r="13" spans="2:14" ht="16" x14ac:dyDescent="0.2">
      <c r="B13" s="77" t="s">
        <v>63</v>
      </c>
      <c r="C13" s="79"/>
      <c r="D13" s="79"/>
      <c r="E13" s="79"/>
      <c r="F13" s="14"/>
      <c r="G13" s="14"/>
    </row>
    <row r="14" spans="2:14" ht="16" x14ac:dyDescent="0.2">
      <c r="B14" s="77" t="s">
        <v>64</v>
      </c>
      <c r="C14" s="80"/>
      <c r="D14" s="80"/>
      <c r="E14" s="80"/>
      <c r="F14" s="14"/>
      <c r="G14" s="14"/>
    </row>
    <row r="15" spans="2:14" ht="16" x14ac:dyDescent="0.2">
      <c r="B15" s="77" t="s">
        <v>65</v>
      </c>
      <c r="C15" s="80"/>
      <c r="D15" s="80"/>
      <c r="E15" s="80"/>
      <c r="F15" s="14"/>
      <c r="G15" s="14"/>
    </row>
    <row r="16" spans="2:14" ht="16" x14ac:dyDescent="0.2">
      <c r="B16" s="77" t="s">
        <v>66</v>
      </c>
      <c r="C16" s="79"/>
      <c r="D16" s="79"/>
      <c r="E16" s="79"/>
      <c r="F16" s="14"/>
      <c r="G16" s="14"/>
    </row>
    <row r="17" spans="2:13" ht="16" x14ac:dyDescent="0.2">
      <c r="B17" s="15"/>
      <c r="C17" s="81"/>
      <c r="D17" s="81"/>
      <c r="E17" s="81"/>
      <c r="F17" s="14"/>
      <c r="G17" s="14"/>
    </row>
    <row r="18" spans="2:13" ht="16" x14ac:dyDescent="0.2">
      <c r="B18" s="77" t="s">
        <v>67</v>
      </c>
      <c r="C18" s="82"/>
      <c r="D18" s="83"/>
      <c r="E18" s="84"/>
      <c r="F18" s="14"/>
      <c r="G18" s="14"/>
    </row>
    <row r="19" spans="2:13" ht="16" x14ac:dyDescent="0.2">
      <c r="B19" s="77" t="s">
        <v>68</v>
      </c>
      <c r="C19" s="88"/>
      <c r="D19" s="88"/>
      <c r="E19" s="88"/>
      <c r="F19" s="14"/>
      <c r="G19" s="14"/>
    </row>
    <row r="20" spans="2:13" ht="16" x14ac:dyDescent="0.2">
      <c r="B20" s="77" t="s">
        <v>69</v>
      </c>
      <c r="C20" s="85"/>
      <c r="D20" s="86"/>
      <c r="E20" s="87"/>
      <c r="F20" s="14"/>
      <c r="G20" s="14"/>
    </row>
    <row r="21" spans="2:13" ht="16" x14ac:dyDescent="0.2">
      <c r="B21" s="14"/>
      <c r="C21" s="14"/>
      <c r="D21" s="14"/>
      <c r="E21" s="14"/>
      <c r="F21" s="14"/>
      <c r="G21" s="14"/>
    </row>
    <row r="22" spans="2:13" ht="16" x14ac:dyDescent="0.2">
      <c r="B22" s="17" t="s">
        <v>120</v>
      </c>
      <c r="C22" s="14"/>
      <c r="D22" s="14"/>
      <c r="E22" s="14"/>
      <c r="F22" s="14"/>
      <c r="G22" s="14"/>
    </row>
    <row r="23" spans="2:13" ht="16" x14ac:dyDescent="0.2">
      <c r="B23" s="14" t="s">
        <v>70</v>
      </c>
      <c r="C23" s="14"/>
      <c r="D23" s="14"/>
      <c r="E23" s="14"/>
      <c r="F23" s="14"/>
      <c r="G23" s="14"/>
    </row>
    <row r="24" spans="2:13" ht="16" x14ac:dyDescent="0.2">
      <c r="B24" s="14" t="s">
        <v>71</v>
      </c>
      <c r="C24" s="14"/>
      <c r="D24" s="14"/>
      <c r="E24" s="14"/>
      <c r="F24" s="14"/>
      <c r="G24" s="14"/>
    </row>
    <row r="25" spans="2:13" ht="16" x14ac:dyDescent="0.2">
      <c r="B25" s="56" t="s">
        <v>59</v>
      </c>
      <c r="C25" s="95" t="s">
        <v>72</v>
      </c>
      <c r="D25" s="95"/>
      <c r="E25" s="95"/>
      <c r="F25" s="95"/>
      <c r="G25" s="95"/>
      <c r="I25" s="66"/>
      <c r="J25" s="66"/>
      <c r="K25" s="66"/>
      <c r="L25" s="66"/>
      <c r="M25" s="66"/>
    </row>
    <row r="26" spans="2:13" ht="16" x14ac:dyDescent="0.2">
      <c r="B26" s="56" t="s">
        <v>60</v>
      </c>
      <c r="C26" s="95" t="s">
        <v>73</v>
      </c>
      <c r="D26" s="95"/>
      <c r="E26" s="95"/>
      <c r="F26" s="95"/>
      <c r="G26" s="95"/>
      <c r="I26" s="66"/>
      <c r="J26" s="66"/>
      <c r="K26" s="67"/>
      <c r="L26" s="66"/>
      <c r="M26" s="67"/>
    </row>
    <row r="27" spans="2:13" ht="16" x14ac:dyDescent="0.2">
      <c r="B27" s="56" t="s">
        <v>61</v>
      </c>
      <c r="C27" s="95" t="s">
        <v>74</v>
      </c>
      <c r="D27" s="95"/>
      <c r="E27" s="95"/>
      <c r="F27" s="95"/>
      <c r="G27" s="95"/>
      <c r="I27" s="66"/>
      <c r="J27" s="66"/>
      <c r="K27" s="67"/>
      <c r="L27" s="66"/>
      <c r="M27" s="67"/>
    </row>
    <row r="28" spans="2:13" ht="16" x14ac:dyDescent="0.2">
      <c r="B28" s="56" t="s">
        <v>62</v>
      </c>
      <c r="C28" s="95" t="s">
        <v>75</v>
      </c>
      <c r="D28" s="95"/>
      <c r="E28" s="95"/>
      <c r="F28" s="95"/>
      <c r="G28" s="95"/>
      <c r="I28" s="66"/>
      <c r="J28" s="66"/>
      <c r="K28" s="66"/>
      <c r="L28" s="66"/>
      <c r="M28" s="67"/>
    </row>
    <row r="29" spans="2:13" ht="60.75" customHeight="1" x14ac:dyDescent="0.2">
      <c r="B29" s="57" t="s">
        <v>68</v>
      </c>
      <c r="C29" s="96" t="s">
        <v>76</v>
      </c>
      <c r="D29" s="97"/>
      <c r="E29" s="97"/>
      <c r="F29" s="97"/>
      <c r="G29" s="97"/>
      <c r="I29" s="66"/>
      <c r="J29" s="66"/>
      <c r="K29" s="66"/>
      <c r="L29" s="66"/>
      <c r="M29" s="67"/>
    </row>
    <row r="30" spans="2:13" ht="16" x14ac:dyDescent="0.2">
      <c r="B30" s="14"/>
      <c r="C30" s="14"/>
      <c r="D30" s="14"/>
      <c r="E30" s="14"/>
      <c r="F30" s="14"/>
      <c r="G30" s="14"/>
    </row>
    <row r="31" spans="2:13" ht="16" x14ac:dyDescent="0.2">
      <c r="B31" s="6"/>
      <c r="C31" s="14"/>
      <c r="D31" s="14"/>
      <c r="E31" s="14"/>
      <c r="F31" s="14"/>
      <c r="G31" s="14"/>
    </row>
  </sheetData>
  <sheetProtection selectLockedCells="1" selectUnlockedCells="1"/>
  <mergeCells count="5">
    <mergeCell ref="C25:G25"/>
    <mergeCell ref="C26:G26"/>
    <mergeCell ref="C27:G27"/>
    <mergeCell ref="C28:G28"/>
    <mergeCell ref="C29:G2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4649-1C5A-714C-BC1E-878EC9893FF0}">
  <dimension ref="A4:K39"/>
  <sheetViews>
    <sheetView tabSelected="1" workbookViewId="0">
      <selection activeCell="G50" sqref="G50"/>
    </sheetView>
  </sheetViews>
  <sheetFormatPr baseColWidth="10" defaultRowHeight="13" x14ac:dyDescent="0.15"/>
  <cols>
    <col min="1" max="6" width="18.6640625" customWidth="1"/>
    <col min="7" max="7" width="7" customWidth="1"/>
    <col min="8" max="8" width="18.6640625" customWidth="1"/>
    <col min="9" max="9" width="11.83203125" customWidth="1"/>
    <col min="10" max="26" width="18.6640625" customWidth="1"/>
  </cols>
  <sheetData>
    <row r="4" spans="1:11" ht="25" x14ac:dyDescent="0.25">
      <c r="B4" s="8" t="s">
        <v>207</v>
      </c>
    </row>
    <row r="5" spans="1:11" x14ac:dyDescent="0.15">
      <c r="A5" s="10"/>
      <c r="B5" s="10"/>
      <c r="C5" s="10"/>
      <c r="D5" s="10"/>
      <c r="E5" s="10"/>
      <c r="F5" s="10"/>
    </row>
    <row r="6" spans="1:11" x14ac:dyDescent="0.15">
      <c r="A6" s="10"/>
      <c r="B6" s="10"/>
      <c r="C6" s="10"/>
      <c r="D6" s="10"/>
      <c r="E6" s="10"/>
      <c r="F6" s="10"/>
      <c r="G6" s="10"/>
      <c r="H6" s="10"/>
    </row>
    <row r="7" spans="1:11" x14ac:dyDescent="0.15">
      <c r="A7" s="48" t="s">
        <v>20</v>
      </c>
      <c r="B7" s="130" t="s">
        <v>3</v>
      </c>
      <c r="C7" s="130"/>
      <c r="D7" s="48"/>
      <c r="E7" s="48" t="s">
        <v>24</v>
      </c>
      <c r="F7" s="48" t="s">
        <v>25</v>
      </c>
      <c r="G7" s="12"/>
      <c r="H7" s="12"/>
    </row>
    <row r="8" spans="1:11" x14ac:dyDescent="0.15">
      <c r="A8" s="48"/>
      <c r="B8" s="48" t="s">
        <v>21</v>
      </c>
      <c r="C8" s="48" t="s">
        <v>22</v>
      </c>
      <c r="D8" s="48" t="s">
        <v>208</v>
      </c>
      <c r="E8" s="48"/>
      <c r="F8" s="48"/>
      <c r="G8" s="12"/>
      <c r="H8" s="12"/>
    </row>
    <row r="9" spans="1:11" ht="16" x14ac:dyDescent="0.2">
      <c r="H9" s="140" t="s">
        <v>209</v>
      </c>
    </row>
    <row r="10" spans="1:11" x14ac:dyDescent="0.15">
      <c r="A10" s="50" t="s">
        <v>26</v>
      </c>
      <c r="B10" s="141">
        <v>17240</v>
      </c>
      <c r="C10" s="142"/>
      <c r="D10" s="143"/>
      <c r="E10" s="144" t="str">
        <f>IF(C10&gt;$I$13,"Adenauer-Urlaub","")</f>
        <v/>
      </c>
      <c r="F10" s="145"/>
      <c r="J10" s="146"/>
      <c r="K10" s="146"/>
    </row>
    <row r="11" spans="1:11" x14ac:dyDescent="0.15">
      <c r="A11" s="50" t="s">
        <v>27</v>
      </c>
      <c r="B11" s="141">
        <v>25354</v>
      </c>
      <c r="C11" s="142"/>
      <c r="D11" s="143"/>
      <c r="E11" s="144" t="str">
        <f t="shared" ref="E11:E35" si="0">IF(C11&gt;$I$13,"Adenauer-Urlaub","")</f>
        <v/>
      </c>
      <c r="F11" s="145"/>
      <c r="G11" s="147"/>
      <c r="H11" s="148" t="s">
        <v>210</v>
      </c>
      <c r="I11" s="149">
        <v>0.2</v>
      </c>
      <c r="J11" s="50" t="s">
        <v>211</v>
      </c>
      <c r="K11" s="150">
        <v>20000</v>
      </c>
    </row>
    <row r="12" spans="1:11" x14ac:dyDescent="0.15">
      <c r="A12" s="50" t="s">
        <v>28</v>
      </c>
      <c r="B12" s="141">
        <v>50120</v>
      </c>
      <c r="C12" s="142"/>
      <c r="D12" s="143"/>
      <c r="E12" s="144" t="str">
        <f t="shared" si="0"/>
        <v/>
      </c>
      <c r="F12" s="145"/>
      <c r="G12" s="147"/>
      <c r="H12" s="148" t="s">
        <v>212</v>
      </c>
      <c r="I12" s="149">
        <v>0.3</v>
      </c>
      <c r="J12" s="50" t="s">
        <v>213</v>
      </c>
      <c r="K12" s="150">
        <v>20000</v>
      </c>
    </row>
    <row r="13" spans="1:11" x14ac:dyDescent="0.15">
      <c r="A13" s="50" t="s">
        <v>29</v>
      </c>
      <c r="B13" s="141">
        <v>36125</v>
      </c>
      <c r="C13" s="142"/>
      <c r="D13" s="143"/>
      <c r="E13" s="144" t="str">
        <f t="shared" si="0"/>
        <v/>
      </c>
      <c r="F13" s="145"/>
      <c r="G13" s="147"/>
      <c r="H13" s="148" t="s">
        <v>214</v>
      </c>
      <c r="I13" s="151">
        <v>50000</v>
      </c>
      <c r="J13" s="50"/>
      <c r="K13" s="50"/>
    </row>
    <row r="14" spans="1:11" x14ac:dyDescent="0.15">
      <c r="A14" s="50" t="s">
        <v>30</v>
      </c>
      <c r="B14" s="141">
        <v>20000</v>
      </c>
      <c r="C14" s="142"/>
      <c r="D14" s="143"/>
      <c r="E14" s="144" t="str">
        <f t="shared" si="0"/>
        <v/>
      </c>
      <c r="F14" s="145"/>
      <c r="G14" s="147"/>
      <c r="H14" s="148" t="s">
        <v>215</v>
      </c>
      <c r="I14" s="149">
        <v>0.19</v>
      </c>
      <c r="J14" s="50"/>
      <c r="K14" s="50"/>
    </row>
    <row r="15" spans="1:11" ht="28" x14ac:dyDescent="0.15">
      <c r="A15" s="50" t="s">
        <v>31</v>
      </c>
      <c r="B15" s="141">
        <v>45698</v>
      </c>
      <c r="C15" s="142"/>
      <c r="D15" s="143"/>
      <c r="E15" s="144" t="str">
        <f t="shared" si="0"/>
        <v/>
      </c>
      <c r="F15" s="145"/>
      <c r="G15" s="147"/>
      <c r="H15" s="152" t="s">
        <v>216</v>
      </c>
      <c r="I15" s="153">
        <v>10000</v>
      </c>
      <c r="J15" s="50"/>
      <c r="K15" s="50"/>
    </row>
    <row r="16" spans="1:11" x14ac:dyDescent="0.15">
      <c r="A16" s="50" t="s">
        <v>32</v>
      </c>
      <c r="B16" s="141">
        <v>14789</v>
      </c>
      <c r="C16" s="142"/>
      <c r="D16" s="143"/>
      <c r="E16" s="144" t="str">
        <f t="shared" si="0"/>
        <v/>
      </c>
      <c r="F16" s="145"/>
    </row>
    <row r="17" spans="1:11" x14ac:dyDescent="0.15">
      <c r="A17" s="50" t="s">
        <v>33</v>
      </c>
      <c r="B17" s="141">
        <v>112369</v>
      </c>
      <c r="C17" s="142"/>
      <c r="D17" s="143"/>
      <c r="E17" s="144" t="str">
        <f t="shared" si="0"/>
        <v/>
      </c>
      <c r="F17" s="145"/>
    </row>
    <row r="18" spans="1:11" x14ac:dyDescent="0.15">
      <c r="A18" s="50" t="s">
        <v>34</v>
      </c>
      <c r="B18" s="141">
        <v>45632</v>
      </c>
      <c r="C18" s="142"/>
      <c r="D18" s="143"/>
      <c r="E18" s="144" t="str">
        <f t="shared" si="0"/>
        <v/>
      </c>
      <c r="F18" s="145"/>
    </row>
    <row r="19" spans="1:11" x14ac:dyDescent="0.15">
      <c r="A19" s="50" t="s">
        <v>35</v>
      </c>
      <c r="B19" s="141">
        <v>74569</v>
      </c>
      <c r="C19" s="142"/>
      <c r="D19" s="143"/>
      <c r="E19" s="144" t="str">
        <f t="shared" si="0"/>
        <v/>
      </c>
      <c r="F19" s="145"/>
    </row>
    <row r="20" spans="1:11" x14ac:dyDescent="0.15">
      <c r="A20" s="50" t="s">
        <v>36</v>
      </c>
      <c r="B20" s="141">
        <v>98741</v>
      </c>
      <c r="C20" s="142"/>
      <c r="D20" s="143"/>
      <c r="E20" s="144" t="str">
        <f t="shared" si="0"/>
        <v/>
      </c>
      <c r="F20" s="145"/>
      <c r="H20" s="154" t="s">
        <v>110</v>
      </c>
      <c r="I20" s="155"/>
      <c r="J20" s="155"/>
      <c r="K20" s="155"/>
    </row>
    <row r="21" spans="1:11" x14ac:dyDescent="0.15">
      <c r="A21" s="50" t="s">
        <v>37</v>
      </c>
      <c r="B21" s="141">
        <v>12345</v>
      </c>
      <c r="C21" s="142"/>
      <c r="D21" s="143"/>
      <c r="E21" s="144" t="str">
        <f t="shared" si="0"/>
        <v/>
      </c>
      <c r="F21" s="145"/>
      <c r="H21" s="154" t="s">
        <v>217</v>
      </c>
      <c r="I21" s="155"/>
      <c r="J21" s="155"/>
      <c r="K21" s="155"/>
    </row>
    <row r="22" spans="1:11" x14ac:dyDescent="0.15">
      <c r="A22" s="50" t="s">
        <v>38</v>
      </c>
      <c r="B22" s="141">
        <v>63214</v>
      </c>
      <c r="C22" s="142"/>
      <c r="D22" s="143"/>
      <c r="E22" s="144" t="str">
        <f t="shared" si="0"/>
        <v/>
      </c>
      <c r="F22" s="145"/>
      <c r="H22" s="154" t="s">
        <v>218</v>
      </c>
      <c r="I22" s="155"/>
      <c r="J22" s="155"/>
      <c r="K22" s="155"/>
    </row>
    <row r="23" spans="1:11" x14ac:dyDescent="0.15">
      <c r="A23" s="50" t="s">
        <v>39</v>
      </c>
      <c r="B23" s="141">
        <v>123456</v>
      </c>
      <c r="C23" s="142"/>
      <c r="D23" s="143"/>
      <c r="E23" s="144" t="str">
        <f t="shared" si="0"/>
        <v/>
      </c>
      <c r="F23" s="145"/>
      <c r="H23" s="154" t="s">
        <v>219</v>
      </c>
      <c r="I23" s="155"/>
      <c r="J23" s="155"/>
      <c r="K23" s="155"/>
    </row>
    <row r="24" spans="1:11" x14ac:dyDescent="0.15">
      <c r="A24" s="50" t="s">
        <v>40</v>
      </c>
      <c r="B24" s="141">
        <v>1478</v>
      </c>
      <c r="C24" s="142"/>
      <c r="D24" s="143"/>
      <c r="E24" s="144" t="str">
        <f t="shared" si="0"/>
        <v/>
      </c>
      <c r="F24" s="145"/>
      <c r="H24" s="154" t="s">
        <v>220</v>
      </c>
      <c r="I24" s="155"/>
      <c r="J24" s="155"/>
      <c r="K24" s="155"/>
    </row>
    <row r="25" spans="1:11" x14ac:dyDescent="0.15">
      <c r="A25" s="50" t="s">
        <v>41</v>
      </c>
      <c r="B25" s="141">
        <v>40475</v>
      </c>
      <c r="C25" s="142"/>
      <c r="D25" s="143"/>
      <c r="E25" s="144" t="str">
        <f t="shared" si="0"/>
        <v/>
      </c>
      <c r="F25" s="145"/>
      <c r="H25" s="155"/>
      <c r="I25" s="155"/>
      <c r="J25" s="155"/>
      <c r="K25" s="155"/>
    </row>
    <row r="26" spans="1:11" x14ac:dyDescent="0.15">
      <c r="A26" s="50" t="s">
        <v>42</v>
      </c>
      <c r="B26" s="141">
        <v>3574</v>
      </c>
      <c r="C26" s="142"/>
      <c r="D26" s="143"/>
      <c r="E26" s="144" t="str">
        <f t="shared" si="0"/>
        <v/>
      </c>
      <c r="F26" s="145"/>
    </row>
    <row r="27" spans="1:11" x14ac:dyDescent="0.15">
      <c r="A27" s="50" t="s">
        <v>43</v>
      </c>
      <c r="B27" s="141">
        <v>76325</v>
      </c>
      <c r="C27" s="142"/>
      <c r="D27" s="143"/>
      <c r="E27" s="144" t="str">
        <f t="shared" si="0"/>
        <v/>
      </c>
      <c r="F27" s="145"/>
    </row>
    <row r="28" spans="1:11" x14ac:dyDescent="0.15">
      <c r="A28" s="50" t="s">
        <v>44</v>
      </c>
      <c r="B28" s="141">
        <v>21475</v>
      </c>
      <c r="C28" s="142"/>
      <c r="D28" s="143"/>
      <c r="E28" s="144" t="str">
        <f t="shared" si="0"/>
        <v/>
      </c>
      <c r="F28" s="145"/>
    </row>
    <row r="29" spans="1:11" x14ac:dyDescent="0.15">
      <c r="A29" s="50" t="s">
        <v>45</v>
      </c>
      <c r="B29" s="141">
        <v>144475</v>
      </c>
      <c r="C29" s="142"/>
      <c r="D29" s="143"/>
      <c r="E29" s="144" t="str">
        <f t="shared" si="0"/>
        <v/>
      </c>
      <c r="F29" s="145"/>
    </row>
    <row r="30" spans="1:11" x14ac:dyDescent="0.15">
      <c r="A30" s="50" t="s">
        <v>46</v>
      </c>
      <c r="B30" s="141">
        <v>8768</v>
      </c>
      <c r="C30" s="142"/>
      <c r="D30" s="143"/>
      <c r="E30" s="144" t="str">
        <f t="shared" si="0"/>
        <v/>
      </c>
      <c r="F30" s="145"/>
    </row>
    <row r="31" spans="1:11" x14ac:dyDescent="0.15">
      <c r="A31" s="50" t="s">
        <v>47</v>
      </c>
      <c r="B31" s="141">
        <v>35746</v>
      </c>
      <c r="C31" s="142"/>
      <c r="D31" s="143"/>
      <c r="E31" s="144" t="str">
        <f t="shared" si="0"/>
        <v/>
      </c>
      <c r="F31" s="145"/>
    </row>
    <row r="32" spans="1:11" x14ac:dyDescent="0.15">
      <c r="A32" s="50" t="s">
        <v>48</v>
      </c>
      <c r="B32" s="141">
        <v>93745</v>
      </c>
      <c r="C32" s="142"/>
      <c r="D32" s="143"/>
      <c r="E32" s="144" t="str">
        <f t="shared" si="0"/>
        <v/>
      </c>
      <c r="F32" s="145"/>
    </row>
    <row r="33" spans="1:6" x14ac:dyDescent="0.15">
      <c r="A33" s="50" t="s">
        <v>49</v>
      </c>
      <c r="B33" s="141">
        <v>112475</v>
      </c>
      <c r="C33" s="142"/>
      <c r="D33" s="143"/>
      <c r="E33" s="144" t="str">
        <f t="shared" si="0"/>
        <v/>
      </c>
      <c r="F33" s="145"/>
    </row>
    <row r="34" spans="1:6" x14ac:dyDescent="0.15">
      <c r="A34" s="50" t="s">
        <v>50</v>
      </c>
      <c r="B34" s="141">
        <v>56674</v>
      </c>
      <c r="C34" s="142"/>
      <c r="D34" s="143"/>
      <c r="E34" s="144" t="str">
        <f t="shared" si="0"/>
        <v/>
      </c>
      <c r="F34" s="145"/>
    </row>
    <row r="35" spans="1:6" x14ac:dyDescent="0.15">
      <c r="A35" s="50" t="s">
        <v>51</v>
      </c>
      <c r="B35" s="141">
        <v>54474</v>
      </c>
      <c r="C35" s="142"/>
      <c r="D35" s="143"/>
      <c r="E35" s="144" t="str">
        <f t="shared" si="0"/>
        <v/>
      </c>
      <c r="F35" s="145"/>
    </row>
    <row r="36" spans="1:6" x14ac:dyDescent="0.15">
      <c r="C36" s="156"/>
      <c r="D36" s="157"/>
      <c r="F36" s="158"/>
    </row>
    <row r="37" spans="1:6" ht="14" thickBot="1" x14ac:dyDescent="0.2">
      <c r="A37" s="10" t="s">
        <v>52</v>
      </c>
      <c r="B37" s="159">
        <f>SUM(B10:B35)</f>
        <v>1389336</v>
      </c>
      <c r="C37" s="160"/>
      <c r="D37" s="160"/>
      <c r="E37" s="161"/>
      <c r="F37" s="162"/>
    </row>
    <row r="38" spans="1:6" ht="14" thickTop="1" x14ac:dyDescent="0.15">
      <c r="F38" s="162"/>
    </row>
    <row r="39" spans="1:6" x14ac:dyDescent="0.15">
      <c r="F39" s="162"/>
    </row>
  </sheetData>
  <mergeCells count="1">
    <mergeCell ref="B7:C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74D9-4BC4-F74C-8D5B-110B8E166230}">
  <dimension ref="A1:N28"/>
  <sheetViews>
    <sheetView zoomScale="138" zoomScaleNormal="138" workbookViewId="0">
      <selection activeCell="J30" sqref="J30"/>
    </sheetView>
  </sheetViews>
  <sheetFormatPr baseColWidth="10" defaultRowHeight="13" x14ac:dyDescent="0.15"/>
  <cols>
    <col min="1" max="1" width="10" customWidth="1"/>
    <col min="3" max="3" width="8.5" customWidth="1"/>
    <col min="7" max="7" width="12.5" customWidth="1"/>
    <col min="9" max="9" width="13.5" customWidth="1"/>
  </cols>
  <sheetData>
    <row r="1" spans="1:14" ht="20" x14ac:dyDescent="0.2">
      <c r="B1" s="124" t="s">
        <v>178</v>
      </c>
      <c r="C1" s="124"/>
      <c r="D1" s="124"/>
      <c r="E1" s="124"/>
      <c r="F1" s="124"/>
    </row>
    <row r="2" spans="1:14" x14ac:dyDescent="0.15">
      <c r="A2" s="125" t="s">
        <v>179</v>
      </c>
      <c r="B2" s="126"/>
      <c r="C2" s="126"/>
      <c r="D2" s="126"/>
      <c r="E2" s="126"/>
      <c r="F2" s="126"/>
      <c r="G2" s="126"/>
      <c r="H2" s="126"/>
      <c r="K2" s="43" t="s">
        <v>180</v>
      </c>
    </row>
    <row r="3" spans="1:14" x14ac:dyDescent="0.15">
      <c r="A3" s="127" t="s">
        <v>181</v>
      </c>
      <c r="B3" s="126"/>
      <c r="C3" s="126"/>
      <c r="D3" s="126"/>
      <c r="E3" s="126"/>
      <c r="F3" s="126"/>
      <c r="G3" s="126"/>
      <c r="H3" s="126"/>
      <c r="K3" s="43" t="s">
        <v>182</v>
      </c>
      <c r="L3" s="43"/>
      <c r="M3" s="43"/>
      <c r="N3" s="43"/>
    </row>
    <row r="4" spans="1:14" x14ac:dyDescent="0.15">
      <c r="A4" s="127" t="s">
        <v>183</v>
      </c>
      <c r="B4" s="126"/>
      <c r="C4" s="126"/>
      <c r="D4" s="126"/>
      <c r="E4" s="126"/>
      <c r="F4" s="126"/>
      <c r="G4" s="126"/>
      <c r="H4" s="126"/>
      <c r="K4" s="43" t="s">
        <v>184</v>
      </c>
      <c r="L4" s="43"/>
      <c r="M4" s="43"/>
      <c r="N4" s="43"/>
    </row>
    <row r="5" spans="1:14" x14ac:dyDescent="0.15">
      <c r="A5" s="127" t="s">
        <v>185</v>
      </c>
      <c r="B5" s="126"/>
      <c r="C5" s="126"/>
      <c r="D5" s="126"/>
      <c r="E5" s="126"/>
      <c r="F5" s="126"/>
      <c r="G5" s="126"/>
      <c r="H5" s="126"/>
      <c r="K5" s="43" t="s">
        <v>186</v>
      </c>
      <c r="L5" s="43"/>
      <c r="M5" s="43"/>
      <c r="N5" s="43"/>
    </row>
    <row r="6" spans="1:14" x14ac:dyDescent="0.15">
      <c r="A6" s="128" t="s">
        <v>187</v>
      </c>
      <c r="B6" s="126"/>
      <c r="C6" s="126"/>
      <c r="D6" s="126"/>
      <c r="E6" s="126"/>
      <c r="F6" s="126"/>
      <c r="G6" s="126"/>
      <c r="H6" s="126"/>
    </row>
    <row r="7" spans="1:14" x14ac:dyDescent="0.15">
      <c r="A7" s="128" t="s">
        <v>188</v>
      </c>
      <c r="B7" s="126"/>
      <c r="C7" s="126"/>
      <c r="D7" s="126"/>
      <c r="E7" s="126"/>
      <c r="F7" s="126"/>
      <c r="G7" s="126"/>
      <c r="H7" s="126"/>
    </row>
    <row r="8" spans="1:14" x14ac:dyDescent="0.15">
      <c r="A8" s="128" t="s">
        <v>189</v>
      </c>
      <c r="B8" s="126"/>
      <c r="C8" s="126"/>
      <c r="D8" s="126"/>
      <c r="E8" s="126"/>
      <c r="F8" s="126"/>
      <c r="G8" s="126"/>
      <c r="H8" s="126"/>
    </row>
    <row r="9" spans="1:14" x14ac:dyDescent="0.15">
      <c r="A9" s="128" t="s">
        <v>190</v>
      </c>
      <c r="B9" s="126"/>
      <c r="C9" s="126"/>
      <c r="D9" s="126"/>
      <c r="E9" s="126"/>
      <c r="F9" s="126"/>
      <c r="G9" s="126"/>
      <c r="H9" s="126"/>
    </row>
    <row r="10" spans="1:14" x14ac:dyDescent="0.15">
      <c r="A10" s="128" t="s">
        <v>191</v>
      </c>
      <c r="B10" s="126"/>
      <c r="C10" s="126"/>
      <c r="D10" s="126"/>
      <c r="E10" s="126"/>
      <c r="F10" s="126"/>
      <c r="G10" s="126"/>
      <c r="H10" s="126"/>
    </row>
    <row r="11" spans="1:14" x14ac:dyDescent="0.15">
      <c r="A11" s="128" t="s">
        <v>192</v>
      </c>
      <c r="B11" s="126"/>
      <c r="C11" s="126"/>
      <c r="D11" s="126"/>
      <c r="E11" s="126"/>
      <c r="F11" s="126"/>
      <c r="G11" s="126"/>
      <c r="H11" s="126"/>
    </row>
    <row r="12" spans="1:14" x14ac:dyDescent="0.15">
      <c r="A12" s="127" t="s">
        <v>193</v>
      </c>
      <c r="C12" s="126"/>
      <c r="D12" s="126"/>
      <c r="E12" s="126"/>
      <c r="F12" s="126"/>
      <c r="G12" s="126"/>
      <c r="H12" s="126"/>
    </row>
    <row r="13" spans="1:14" x14ac:dyDescent="0.15">
      <c r="A13" s="127"/>
      <c r="B13" s="126"/>
      <c r="C13" s="126"/>
      <c r="D13" s="126"/>
      <c r="E13" s="126"/>
      <c r="F13" s="126"/>
      <c r="G13" s="126"/>
      <c r="H13" s="126"/>
    </row>
    <row r="14" spans="1:14" ht="16" x14ac:dyDescent="0.2">
      <c r="A14" s="129"/>
      <c r="B14" s="126"/>
      <c r="C14" s="126"/>
      <c r="D14" s="126"/>
      <c r="E14" s="126"/>
      <c r="F14" s="126"/>
      <c r="G14" s="126"/>
      <c r="H14" s="126"/>
    </row>
    <row r="15" spans="1:14" s="126" customFormat="1" x14ac:dyDescent="0.15">
      <c r="A15" s="10" t="s">
        <v>194</v>
      </c>
      <c r="B15" s="10"/>
      <c r="C15" s="130" t="s">
        <v>195</v>
      </c>
      <c r="D15" s="130"/>
      <c r="E15" s="130" t="s">
        <v>3</v>
      </c>
      <c r="F15" s="130"/>
      <c r="G15" s="10"/>
      <c r="H15" s="10"/>
      <c r="I15" s="10" t="s">
        <v>196</v>
      </c>
    </row>
    <row r="16" spans="1:14" s="126" customFormat="1" ht="28" x14ac:dyDescent="0.15">
      <c r="A16" s="131" t="s">
        <v>197</v>
      </c>
      <c r="B16" s="131" t="s">
        <v>198</v>
      </c>
      <c r="C16" s="131" t="s">
        <v>199</v>
      </c>
      <c r="D16" s="131" t="s">
        <v>200</v>
      </c>
      <c r="E16" s="131" t="s">
        <v>199</v>
      </c>
      <c r="F16" s="131" t="s">
        <v>200</v>
      </c>
      <c r="G16" s="132" t="s">
        <v>201</v>
      </c>
      <c r="H16" s="132" t="s">
        <v>202</v>
      </c>
      <c r="I16" s="131" t="s">
        <v>203</v>
      </c>
    </row>
    <row r="17" spans="1:9" s="126" customFormat="1" x14ac:dyDescent="0.15">
      <c r="A17" s="133" t="s">
        <v>204</v>
      </c>
      <c r="B17" s="134"/>
      <c r="C17" s="131"/>
      <c r="D17" s="131"/>
      <c r="E17" s="134"/>
      <c r="F17" s="134"/>
      <c r="G17" s="135"/>
      <c r="H17" s="136"/>
      <c r="I17" s="137"/>
    </row>
    <row r="18" spans="1:9" s="126" customFormat="1" x14ac:dyDescent="0.15">
      <c r="A18" s="131" t="s">
        <v>205</v>
      </c>
      <c r="B18" s="134"/>
      <c r="C18" s="131"/>
      <c r="D18" s="131"/>
      <c r="E18" s="134"/>
      <c r="F18" s="134"/>
      <c r="G18" s="135"/>
      <c r="H18" s="136"/>
      <c r="I18" s="137"/>
    </row>
    <row r="19" spans="1:9" s="27" customFormat="1" ht="16" x14ac:dyDescent="0.2">
      <c r="A19" s="131" t="s">
        <v>206</v>
      </c>
      <c r="B19" s="134"/>
      <c r="C19" s="131"/>
      <c r="D19" s="131"/>
      <c r="E19" s="134"/>
      <c r="F19" s="134"/>
      <c r="G19" s="135"/>
      <c r="H19" s="136"/>
      <c r="I19" s="137"/>
    </row>
    <row r="20" spans="1:9" s="27" customFormat="1" ht="16" x14ac:dyDescent="0.2">
      <c r="H20" s="138"/>
    </row>
    <row r="21" spans="1:9" s="27" customFormat="1" ht="16" x14ac:dyDescent="0.2">
      <c r="H21" s="138"/>
    </row>
    <row r="22" spans="1:9" x14ac:dyDescent="0.15">
      <c r="A22" s="126"/>
      <c r="B22" s="126"/>
      <c r="C22" s="126"/>
      <c r="D22" s="126"/>
      <c r="E22" s="126"/>
      <c r="F22" s="126"/>
      <c r="G22" s="126"/>
      <c r="H22" s="139"/>
    </row>
    <row r="23" spans="1:9" x14ac:dyDescent="0.15">
      <c r="A23" s="126"/>
      <c r="B23" s="126"/>
      <c r="C23" s="126"/>
      <c r="D23" s="126"/>
      <c r="E23" s="126"/>
      <c r="F23" s="126"/>
      <c r="G23" s="126"/>
      <c r="H23" s="126"/>
    </row>
    <row r="24" spans="1:9" x14ac:dyDescent="0.15">
      <c r="A24" s="126"/>
      <c r="B24" s="126"/>
      <c r="C24" s="126"/>
      <c r="D24" s="126"/>
      <c r="E24" s="126"/>
      <c r="F24" s="126"/>
      <c r="G24" s="126"/>
      <c r="H24" s="126"/>
    </row>
    <row r="25" spans="1:9" x14ac:dyDescent="0.15">
      <c r="A25" s="126"/>
      <c r="B25" s="126"/>
      <c r="C25" s="126"/>
      <c r="D25" s="126"/>
      <c r="E25" s="126"/>
      <c r="F25" s="126"/>
      <c r="G25" s="126"/>
      <c r="H25" s="126"/>
    </row>
    <row r="26" spans="1:9" x14ac:dyDescent="0.15">
      <c r="A26" s="126"/>
      <c r="B26" s="126"/>
      <c r="C26" s="126"/>
      <c r="D26" s="126"/>
      <c r="E26" s="126"/>
      <c r="F26" s="126"/>
      <c r="G26" s="126"/>
      <c r="H26" s="126"/>
    </row>
    <row r="27" spans="1:9" x14ac:dyDescent="0.15">
      <c r="A27" s="126"/>
      <c r="B27" s="126"/>
      <c r="C27" s="126"/>
      <c r="D27" s="126"/>
      <c r="E27" s="126"/>
      <c r="F27" s="126"/>
      <c r="G27" s="126"/>
      <c r="H27" s="126"/>
    </row>
    <row r="28" spans="1:9" x14ac:dyDescent="0.15">
      <c r="A28" s="126"/>
      <c r="B28" s="126"/>
      <c r="C28" s="126"/>
      <c r="D28" s="126"/>
      <c r="E28" s="126"/>
      <c r="F28" s="126"/>
      <c r="G28" s="126"/>
      <c r="H28" s="126"/>
    </row>
  </sheetData>
  <mergeCells count="3">
    <mergeCell ref="B1:F1"/>
    <mergeCell ref="C15:D15"/>
    <mergeCell ref="E15:F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Einfache Berechnung</vt:lpstr>
      <vt:lpstr>Bonus-1</vt:lpstr>
      <vt:lpstr>Prämien&amp;Co.</vt:lpstr>
      <vt:lpstr>Provision-1</vt:lpstr>
      <vt:lpstr>Provision-2</vt:lpstr>
      <vt:lpstr>Prämien&amp;Provisionen</vt:lpstr>
      <vt:lpstr>Bioladen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Microsoft Office User</cp:lastModifiedBy>
  <dcterms:created xsi:type="dcterms:W3CDTF">2020-08-18T08:37:22Z</dcterms:created>
  <dcterms:modified xsi:type="dcterms:W3CDTF">2023-10-12T10:15:49Z</dcterms:modified>
</cp:coreProperties>
</file>